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20550" windowHeight="4455" activeTab="5"/>
  </bookViews>
  <sheets>
    <sheet name="Evaluacion_deportista" sheetId="1" r:id="rId1"/>
    <sheet name="Explicación protocolo pruebas" sheetId="2" r:id="rId2"/>
    <sheet name="ValoresA" sheetId="3" state="hidden" r:id="rId3"/>
    <sheet name="Valoraciones Indicador A" sheetId="4" r:id="rId4"/>
    <sheet name="Indicadores B,C,D,E" sheetId="5" r:id="rId5"/>
    <sheet name="Gestos técnicos" sheetId="6" r:id="rId6"/>
    <sheet name="Ejemplo Perfil Talento" sheetId="7" r:id="rId7"/>
    <sheet name="Registro" sheetId="8" r:id="rId8"/>
  </sheets>
  <definedNames>
    <definedName name="_xlnm.Print_Area" localSheetId="6">'Ejemplo Perfil Talento'!$A$1:$AB$59</definedName>
    <definedName name="_xlnm.Print_Area" localSheetId="0">'Evaluacion_deportista'!$A$1:$AA$87</definedName>
    <definedName name="_xlnm.Print_Area" localSheetId="1">'Explicación protocolo pruebas'!$A$1:$K$80</definedName>
    <definedName name="_xlnm.Print_Area" localSheetId="5">'Gestos técnicos'!$A$1:$F$25</definedName>
    <definedName name="_xlnm.Print_Area" localSheetId="4">'Indicadores B,C,D,E'!$B$2:$C$70</definedName>
    <definedName name="_xlnm.Print_Area" localSheetId="3">'Valoraciones Indicador A'!$A$1:$K$29</definedName>
    <definedName name="_xlnm.Print_Area" localSheetId="2">'ValoresA'!$A$1:$K$29</definedName>
  </definedNames>
  <calcPr fullCalcOnLoad="1"/>
</workbook>
</file>

<file path=xl/comments1.xml><?xml version="1.0" encoding="utf-8"?>
<comments xmlns="http://schemas.openxmlformats.org/spreadsheetml/2006/main">
  <authors>
    <author>jafc</author>
    <author>rfevb</author>
  </authors>
  <commentList>
    <comment ref="Y9" authorId="0">
      <text>
        <r>
          <rPr>
            <b/>
            <sz val="9"/>
            <color indexed="8"/>
            <rFont val="Tahoma"/>
            <family val="2"/>
          </rPr>
          <t>Rellenar: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Senior (más de 21)
</t>
        </r>
        <r>
          <rPr>
            <sz val="9"/>
            <color indexed="8"/>
            <rFont val="Tahoma"/>
            <family val="2"/>
          </rPr>
          <t xml:space="preserve">21
</t>
        </r>
        <r>
          <rPr>
            <sz val="9"/>
            <color indexed="8"/>
            <rFont val="Tahoma"/>
            <family val="2"/>
          </rPr>
          <t xml:space="preserve">20
</t>
        </r>
        <r>
          <rPr>
            <sz val="9"/>
            <color indexed="8"/>
            <rFont val="Tahoma"/>
            <family val="2"/>
          </rPr>
          <t xml:space="preserve">19
</t>
        </r>
        <r>
          <rPr>
            <sz val="9"/>
            <color indexed="8"/>
            <rFont val="Tahoma"/>
            <family val="2"/>
          </rPr>
          <t xml:space="preserve">18
</t>
        </r>
        <r>
          <rPr>
            <sz val="9"/>
            <color indexed="8"/>
            <rFont val="Tahoma"/>
            <family val="2"/>
          </rPr>
          <t xml:space="preserve">17
</t>
        </r>
        <r>
          <rPr>
            <sz val="9"/>
            <color indexed="8"/>
            <rFont val="Tahoma"/>
            <family val="2"/>
          </rPr>
          <t xml:space="preserve">16
</t>
        </r>
        <r>
          <rPr>
            <sz val="9"/>
            <color indexed="8"/>
            <rFont val="Tahoma"/>
            <family val="2"/>
          </rPr>
          <t xml:space="preserve">15
</t>
        </r>
        <r>
          <rPr>
            <sz val="9"/>
            <color indexed="8"/>
            <rFont val="Tahoma"/>
            <family val="2"/>
          </rPr>
          <t xml:space="preserve">14
</t>
        </r>
        <r>
          <rPr>
            <sz val="9"/>
            <color indexed="8"/>
            <rFont val="Tahoma"/>
            <family val="2"/>
          </rPr>
          <t xml:space="preserve">13
</t>
        </r>
        <r>
          <rPr>
            <sz val="9"/>
            <color indexed="8"/>
            <rFont val="Tahoma"/>
            <family val="2"/>
          </rPr>
          <t xml:space="preserve">12
</t>
        </r>
        <r>
          <rPr>
            <sz val="9"/>
            <color indexed="8"/>
            <rFont val="Tahoma"/>
            <family val="2"/>
          </rPr>
          <t xml:space="preserve">11
</t>
        </r>
        <r>
          <rPr>
            <sz val="9"/>
            <color indexed="8"/>
            <rFont val="Tahoma"/>
            <family val="2"/>
          </rPr>
          <t xml:space="preserve">10
</t>
        </r>
        <r>
          <rPr>
            <sz val="9"/>
            <color indexed="8"/>
            <rFont val="Tahoma"/>
            <family val="2"/>
          </rPr>
          <t>9</t>
        </r>
      </text>
    </comment>
    <comment ref="Y11" authorId="0">
      <text>
        <r>
          <rPr>
            <b/>
            <sz val="9"/>
            <rFont val="Tahoma"/>
            <family val="2"/>
          </rPr>
          <t>Elige y completa:</t>
        </r>
        <r>
          <rPr>
            <sz val="9"/>
            <rFont val="Tahoma"/>
            <family val="2"/>
          </rPr>
          <t xml:space="preserve">
Senior
sub 20
sub 19
sub 18
sub 17
sub 16
sub 15
sub 14</t>
        </r>
      </text>
    </comment>
    <comment ref="N21" authorId="1">
      <text>
        <r>
          <rPr>
            <b/>
            <sz val="9"/>
            <color indexed="8"/>
            <rFont val="Tahoma"/>
            <family val="2"/>
          </rPr>
          <t>Rellenar: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17/18
</t>
        </r>
        <r>
          <rPr>
            <sz val="9"/>
            <color indexed="8"/>
            <rFont val="Tahoma"/>
            <family val="2"/>
          </rPr>
          <t xml:space="preserve">18/19
</t>
        </r>
        <r>
          <rPr>
            <sz val="9"/>
            <color indexed="8"/>
            <rFont val="Tahoma"/>
            <family val="2"/>
          </rPr>
          <t xml:space="preserve">19/20
</t>
        </r>
        <r>
          <rPr>
            <sz val="9"/>
            <color indexed="8"/>
            <rFont val="Tahoma"/>
            <family val="2"/>
          </rPr>
          <t xml:space="preserve">20/21
</t>
        </r>
        <r>
          <rPr>
            <sz val="9"/>
            <color indexed="8"/>
            <rFont val="Tahoma"/>
            <family val="2"/>
          </rPr>
          <t xml:space="preserve">21/22
</t>
        </r>
        <r>
          <rPr>
            <sz val="9"/>
            <color indexed="8"/>
            <rFont val="Tahoma"/>
            <family val="2"/>
          </rPr>
          <t xml:space="preserve">22/23
</t>
        </r>
        <r>
          <rPr>
            <sz val="9"/>
            <color indexed="8"/>
            <rFont val="Tahoma"/>
            <family val="2"/>
          </rPr>
          <t xml:space="preserve">23/24
</t>
        </r>
        <r>
          <rPr>
            <sz val="9"/>
            <color indexed="8"/>
            <rFont val="Tahoma"/>
            <family val="2"/>
          </rPr>
          <t>24/25</t>
        </r>
      </text>
    </comment>
    <comment ref="S23" authorId="1">
      <text>
        <r>
          <rPr>
            <b/>
            <sz val="9"/>
            <rFont val="Tahoma"/>
            <family val="2"/>
          </rPr>
          <t>E-mail:</t>
        </r>
        <r>
          <rPr>
            <sz val="9"/>
            <rFont val="Tahoma"/>
            <family val="2"/>
          </rPr>
          <t xml:space="preserve">
De entrenador/a
o del club</t>
        </r>
      </text>
    </comment>
    <comment ref="D31" authorId="1">
      <text>
        <r>
          <rPr>
            <b/>
            <sz val="9"/>
            <color indexed="8"/>
            <rFont val="Tahoma"/>
            <family val="2"/>
          </rPr>
          <t>Por ejemplo: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Supervisiones, fecha y lugar;
</t>
        </r>
        <r>
          <rPr>
            <sz val="9"/>
            <color indexed="8"/>
            <rFont val="Tahoma"/>
            <family val="2"/>
          </rPr>
          <t xml:space="preserve">Concentraciones, fecha y lugar;
</t>
        </r>
        <r>
          <rPr>
            <sz val="9"/>
            <color indexed="8"/>
            <rFont val="Tahoma"/>
            <family val="2"/>
          </rPr>
          <t xml:space="preserve">Competiciones, fecha y lugar.
</t>
        </r>
        <r>
          <rPr>
            <sz val="9"/>
            <color indexed="8"/>
            <rFont val="Tahoma"/>
            <family val="2"/>
          </rPr>
          <t>Otras.</t>
        </r>
      </text>
    </comment>
    <comment ref="I29" authorId="0">
      <text>
        <r>
          <rPr>
            <sz val="9"/>
            <rFont val="Tahoma"/>
            <family val="2"/>
          </rPr>
          <t>Marcar con una X
en caso afirmativo.</t>
        </r>
      </text>
    </comment>
    <comment ref="O29" authorId="0">
      <text>
        <r>
          <rPr>
            <sz val="9"/>
            <rFont val="Tahoma"/>
            <family val="2"/>
          </rPr>
          <t>Marcar con una X
en caso afirmativo.</t>
        </r>
      </text>
    </comment>
    <comment ref="S29" authorId="0">
      <text>
        <r>
          <rPr>
            <sz val="9"/>
            <rFont val="Tahoma"/>
            <family val="2"/>
          </rPr>
          <t>Marcar con una X
en caso afirmativo.</t>
        </r>
      </text>
    </comment>
    <comment ref="Q25" authorId="0">
      <text>
        <r>
          <rPr>
            <sz val="9"/>
            <rFont val="Tahoma"/>
            <family val="2"/>
          </rPr>
          <t>Valor numérico.
Sumando horas de entrenamiento + 2 horas de partido en caso de competición semanal.</t>
        </r>
      </text>
    </comment>
    <comment ref="O15" authorId="1">
      <text>
        <r>
          <rPr>
            <b/>
            <sz val="9"/>
            <rFont val="Tahoma"/>
            <family val="2"/>
          </rPr>
          <t>E-mail:</t>
        </r>
        <r>
          <rPr>
            <sz val="9"/>
            <rFont val="Tahoma"/>
            <family val="2"/>
          </rPr>
          <t xml:space="preserve">
Del jugador/a
o de los padres</t>
        </r>
      </text>
    </comment>
    <comment ref="W15" authorId="1">
      <text>
        <r>
          <rPr>
            <b/>
            <sz val="9"/>
            <color indexed="8"/>
            <rFont val="Tahoma"/>
            <family val="2"/>
          </rPr>
          <t>Teléfono: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Del jugador/a
</t>
        </r>
        <r>
          <rPr>
            <sz val="9"/>
            <color indexed="8"/>
            <rFont val="Tahoma"/>
            <family val="2"/>
          </rPr>
          <t>o de los padres</t>
        </r>
      </text>
    </comment>
    <comment ref="S17" authorId="1">
      <text>
        <r>
          <rPr>
            <b/>
            <sz val="9"/>
            <rFont val="Tahoma"/>
            <family val="2"/>
          </rPr>
          <t>E-mail:</t>
        </r>
        <r>
          <rPr>
            <sz val="9"/>
            <rFont val="Tahoma"/>
            <family val="2"/>
          </rPr>
          <t xml:space="preserve">
de los padres</t>
        </r>
      </text>
    </comment>
    <comment ref="F27" authorId="0">
      <text>
        <r>
          <rPr>
            <sz val="9"/>
            <rFont val="Tahoma"/>
            <family val="2"/>
          </rPr>
          <t>Número total de años, incluyendo la presente temporada.
Valor numérico.</t>
        </r>
      </text>
    </comment>
  </commentList>
</comments>
</file>

<file path=xl/comments3.xml><?xml version="1.0" encoding="utf-8"?>
<comments xmlns="http://schemas.openxmlformats.org/spreadsheetml/2006/main">
  <authors>
    <author>Alonso Fernandez-Coppel, Maria Clara</author>
  </authors>
  <commentList>
    <comment ref="C33" authorId="0">
      <text>
        <r>
          <rPr>
            <b/>
            <sz val="9"/>
            <color indexed="8"/>
            <rFont val="Tahoma"/>
            <family val="2"/>
          </rPr>
          <t>Alonso Fernandez-Coppel, Maria Clara: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Poner aquí el valor donde empieza el rango</t>
        </r>
      </text>
    </comment>
    <comment ref="J32" authorId="0">
      <text>
        <r>
          <rPr>
            <b/>
            <sz val="9"/>
            <rFont val="Tahoma"/>
            <family val="2"/>
          </rPr>
          <t>Alonso Fernandez-Coppel, Maria Clara:</t>
        </r>
        <r>
          <rPr>
            <sz val="9"/>
            <rFont val="Tahoma"/>
            <family val="2"/>
          </rPr>
          <t xml:space="preserve">
Como la lista tiene que estar ordenada ascendente, aquí damos la vuelta  a los valores (para BUSCARV el valor más cercano)</t>
        </r>
      </text>
    </comment>
    <comment ref="M31" authorId="0">
      <text>
        <r>
          <rPr>
            <b/>
            <sz val="9"/>
            <rFont val="Tahoma"/>
            <family val="2"/>
          </rPr>
          <t>Alonso Fernandez-Coppel, Maria Clara:</t>
        </r>
        <r>
          <rPr>
            <sz val="9"/>
            <rFont val="Tahoma"/>
            <family val="2"/>
          </rPr>
          <t xml:space="preserve">
Valorar si es necesario otro tipo de fórmula son SI, ...</t>
        </r>
      </text>
    </comment>
    <comment ref="J44" authorId="0">
      <text>
        <r>
          <rPr>
            <b/>
            <sz val="9"/>
            <rFont val="Tahoma"/>
            <family val="2"/>
          </rPr>
          <t>Alonso Fernandez-Coppel, Maria Clara:</t>
        </r>
        <r>
          <rPr>
            <sz val="9"/>
            <rFont val="Tahoma"/>
            <family val="2"/>
          </rPr>
          <t xml:space="preserve">
Como la lista tiene que estar ordenada ascendente, aquí damos la vuelta  a los valores (para BUSCARV el valor más cercano)</t>
        </r>
      </text>
    </comment>
  </commentList>
</comments>
</file>

<file path=xl/sharedStrings.xml><?xml version="1.0" encoding="utf-8"?>
<sst xmlns="http://schemas.openxmlformats.org/spreadsheetml/2006/main" count="889" uniqueCount="457">
  <si>
    <t>Real Federación</t>
  </si>
  <si>
    <t xml:space="preserve">Española de Voleibol </t>
  </si>
  <si>
    <t>Domicilio:</t>
  </si>
  <si>
    <t>Código postal:</t>
  </si>
  <si>
    <t>Localidad:</t>
  </si>
  <si>
    <t>E-mail de contacto:</t>
  </si>
  <si>
    <t>Edad:</t>
  </si>
  <si>
    <t>Fecha nacimiento (dd/mm/aaaa):</t>
  </si>
  <si>
    <t>DNI (o Pasaporte):</t>
  </si>
  <si>
    <t>Provincia:</t>
  </si>
  <si>
    <t>No ha participado</t>
  </si>
  <si>
    <t>Nombre:</t>
  </si>
  <si>
    <t>1er Apellido:</t>
  </si>
  <si>
    <t>2º Apellido:</t>
  </si>
  <si>
    <t>Letra:</t>
  </si>
  <si>
    <t>Comunidad Autónoma:</t>
  </si>
  <si>
    <t xml:space="preserve">Especifica cuáles: </t>
  </si>
  <si>
    <t>PLAN NACIONAL DE TECNIFICACIÓN DEPORTIVA</t>
  </si>
  <si>
    <t>SPAÑA Voleibol</t>
  </si>
  <si>
    <t>FICHA EVALUACIÓN DEPORTISTA</t>
  </si>
  <si>
    <t>DATOS PERSONALES:</t>
  </si>
  <si>
    <t>DATOS DEPORTIVOS:</t>
  </si>
  <si>
    <t xml:space="preserve">Participación en actividades PNTD de RFEVB: </t>
  </si>
  <si>
    <t>Datos médicos de interés:</t>
  </si>
  <si>
    <t>Localidad Club:</t>
  </si>
  <si>
    <t>Mail Contacto:</t>
  </si>
  <si>
    <t>Días entrenamiento semanal:</t>
  </si>
  <si>
    <t>Años de práctica en voleibol:</t>
  </si>
  <si>
    <t>Horas totales / semana:</t>
  </si>
  <si>
    <t>INDICADOR A: ANTROPOMETRÍA, CONDICIÓN FÍSICA Y SALUD</t>
  </si>
  <si>
    <t>Talla</t>
  </si>
  <si>
    <t>Envergadura</t>
  </si>
  <si>
    <t>Relación talla-peso</t>
  </si>
  <si>
    <t>Peso</t>
  </si>
  <si>
    <t>Salto con carrera</t>
  </si>
  <si>
    <t>Test velocidad</t>
  </si>
  <si>
    <t>kg</t>
  </si>
  <si>
    <t>cm</t>
  </si>
  <si>
    <t>IMC</t>
  </si>
  <si>
    <t>seg</t>
  </si>
  <si>
    <t>Valoración 1 a 5:</t>
  </si>
  <si>
    <t>Alcance 1 mano</t>
  </si>
  <si>
    <t>Observaciones:</t>
  </si>
  <si>
    <t>Toma de datos realizada por:</t>
  </si>
  <si>
    <t>Fecha toma de datos:</t>
  </si>
  <si>
    <t>Lugar:</t>
  </si>
  <si>
    <t>3 x 9</t>
  </si>
  <si>
    <t>circuito</t>
  </si>
  <si>
    <t>* Ver protocolo para toma de datos</t>
  </si>
  <si>
    <t>INDICADOR B: EXPERIENCIA Y RENDIMIENTO DEPORTIVO</t>
  </si>
  <si>
    <t>INDICADOR D: PERSONALIDAD E INTELIGENCIA TÁCTICA</t>
  </si>
  <si>
    <t>GRÁFICO DEL TALENTO</t>
  </si>
  <si>
    <t>Resumen toma de datos</t>
  </si>
  <si>
    <t>A</t>
  </si>
  <si>
    <t>B</t>
  </si>
  <si>
    <t>C</t>
  </si>
  <si>
    <t>D</t>
  </si>
  <si>
    <t>E</t>
  </si>
  <si>
    <t>Puesto de juego:</t>
  </si>
  <si>
    <t>B EXPERIENCIA DEPORTIVA</t>
  </si>
  <si>
    <t>C HABILIDAD TÉCNICA Y APRENDIZAJE</t>
  </si>
  <si>
    <t>D PERSONALIDAD Y TÁCTICA</t>
  </si>
  <si>
    <t>E ENTORNO SOCIAL</t>
  </si>
  <si>
    <t>A ANTROPO-METRÍA</t>
  </si>
  <si>
    <t>PROTOCOLO DE PRUEBAS:</t>
  </si>
  <si>
    <t>TALLA</t>
  </si>
  <si>
    <t>De pie, descalzo, espalda apoyada sobre la pared o medidor, talones bien apoyados sobre el suelo y pared.</t>
  </si>
  <si>
    <t>Toma de datos a ser posible en ayunas por la mañana.</t>
  </si>
  <si>
    <t>PESO</t>
  </si>
  <si>
    <t>ALCANCE 1 MANO</t>
  </si>
  <si>
    <t>De pie, con ropa deportiva y calzado de juego.</t>
  </si>
  <si>
    <t>ENVERGADURA</t>
  </si>
  <si>
    <t>Tumbado boca abajo en el suelo, con la cara hacia un lado. Brazos en cruz.</t>
  </si>
  <si>
    <t>Registro en kilogramos, con una décima.</t>
  </si>
  <si>
    <t>Registro en centímetros, sin decimales.</t>
  </si>
  <si>
    <t>TALLA-PESO</t>
  </si>
  <si>
    <t>Dato con un decimal.</t>
  </si>
  <si>
    <t>RELACIÓN IMC</t>
  </si>
  <si>
    <t>Se consigue automaticámente, dividiendo el valor del peso (en kg) entre la talla (en m) al cuadrado.</t>
  </si>
  <si>
    <t>TEST VELOCIDAD</t>
  </si>
  <si>
    <t>3 x 9 m</t>
  </si>
  <si>
    <t>Deportista:</t>
  </si>
  <si>
    <t>INDICADOR E: ENTORNO SOCIAL Y PROYECTO VITAL</t>
  </si>
  <si>
    <t>Altura que puede alcanzar sin levantar los pies del suelo.</t>
  </si>
  <si>
    <t>SALTO VERTICAL</t>
  </si>
  <si>
    <t>CON CARRERA</t>
  </si>
  <si>
    <t>Se realizan tres ensayos y se registra el salto más alto. Entre cada ensayo se permite una breve recuperación.</t>
  </si>
  <si>
    <t>Posición inicial: El deportista sale desde detrás de la línea del medio campo, sin pisarla, debajo de la red.</t>
  </si>
  <si>
    <t xml:space="preserve">Carrera de frente hasta la línea de fondo de un campo (9m), pisar la línea, regresar a pisar la línea del medio campo y </t>
  </si>
  <si>
    <t>se para el cronómetro al pasar la línea de fondo con el pecho o pisar la línea.</t>
  </si>
  <si>
    <t>Finalizar en línea de fondo con sprint. La persona con el cronómetro debe colocarse en la línea del final del campo.</t>
  </si>
  <si>
    <t>Datos personales</t>
  </si>
  <si>
    <t>Nombre</t>
  </si>
  <si>
    <t>1er apellido</t>
  </si>
  <si>
    <t>2º Apellido</t>
  </si>
  <si>
    <t>Id.</t>
  </si>
  <si>
    <t>Sexo</t>
  </si>
  <si>
    <t>Edad</t>
  </si>
  <si>
    <t>DNI</t>
  </si>
  <si>
    <t>Letra</t>
  </si>
  <si>
    <t>Fecha nac</t>
  </si>
  <si>
    <t>Domicilio</t>
  </si>
  <si>
    <t>CP</t>
  </si>
  <si>
    <t>Localidad</t>
  </si>
  <si>
    <t>Provincia</t>
  </si>
  <si>
    <t>Comunidad</t>
  </si>
  <si>
    <t>e-mail contacto</t>
  </si>
  <si>
    <t>Datos deportivos</t>
  </si>
  <si>
    <t>Entrenador</t>
  </si>
  <si>
    <t>Localidad club</t>
  </si>
  <si>
    <t>Mail club/entr</t>
  </si>
  <si>
    <t>Días entrenamiento</t>
  </si>
  <si>
    <t>Horas sem</t>
  </si>
  <si>
    <t>Años practica</t>
  </si>
  <si>
    <t>Datos médicos</t>
  </si>
  <si>
    <t>Indicador A: Antropometría</t>
  </si>
  <si>
    <t>Alcance 1M</t>
  </si>
  <si>
    <t>Salto carrera</t>
  </si>
  <si>
    <t>Valoración</t>
  </si>
  <si>
    <t>Toma datos</t>
  </si>
  <si>
    <t>Fecha</t>
  </si>
  <si>
    <t>Lugar</t>
  </si>
  <si>
    <t>Observaciones</t>
  </si>
  <si>
    <t>Indicador B: Experiencia</t>
  </si>
  <si>
    <t>Indicador D: Personalidad</t>
  </si>
  <si>
    <t>Indicador E: Entorno</t>
  </si>
  <si>
    <t>Indicador C: Habilidad</t>
  </si>
  <si>
    <t>referencia</t>
  </si>
  <si>
    <t>Saque:</t>
  </si>
  <si>
    <t>Recepción:</t>
  </si>
  <si>
    <t>Test FRAC</t>
  </si>
  <si>
    <t>TEST FRAC</t>
  </si>
  <si>
    <t>FRAC = Fuerza, Resistencia, Agilidad, Coordinación</t>
  </si>
  <si>
    <t>1. Comienza con el deportista decúbito dorsal (acostado boca arriba, espalda en el piso), fuera del campo con los pies en la línea final.</t>
  </si>
  <si>
    <t>5. 3 saltos (adelante-atrás-adelante) a la valla de 30cm colocada en el centro del campo, con despegue y aterrizaje con 2 pies.</t>
  </si>
  <si>
    <t>7. Acostarse decúbito ventral (boca abajo), apoyando el pecho dentro de la zona de ataque (línea roja).</t>
  </si>
  <si>
    <t>8. Levantarse y desplazamiento lateral izquierda (sin cruzar los pies), hasta superar el cono colocado en la intersección de la línea de ataque con la línea lateral.</t>
  </si>
  <si>
    <t>9. Sprint de espaldas (correr hacia atrás), hasta superar con los dos pies la línea final.</t>
  </si>
  <si>
    <t>10. Acostarse decúbito ventral (boca abajo), apoyando el pecho dentro del campo (línea roja).</t>
  </si>
  <si>
    <t>12. 3 saltos (adelante-atrás-adelante) a la valla de 30cm colocada en el centro del campo, con despegue y aterrizaje con 2 pies.</t>
  </si>
  <si>
    <t>14. Acostarse decúbito ventral (boca abajo), apoyando el pecho dentro de la zona de ataque (línea roja).</t>
  </si>
  <si>
    <t>15. Levantarse y desplazamiento lateral derecha (sin cruzar los pies), hasta superar el cono colocado en la intersección de la línea de ataque con la línea lateral.</t>
  </si>
  <si>
    <t>16. Sprint frontal final, hasta superar con el pecho la línea final del campo y la línea roja.</t>
  </si>
  <si>
    <t>4. Levantarse y sprint frontal.</t>
  </si>
  <si>
    <t>6. Sprint frontal.</t>
  </si>
  <si>
    <t>11. Levantarse y sprint frontal.</t>
  </si>
  <si>
    <t>13. Sprint frontal.</t>
  </si>
  <si>
    <t>Total metros recorridos: 38 m</t>
  </si>
  <si>
    <t>Colocación:</t>
  </si>
  <si>
    <t>Bloqueo:</t>
  </si>
  <si>
    <t>Defensa:</t>
  </si>
  <si>
    <t>INDICADOR C: HABILIDADES TÉCNICAS (*) Y CAPACIDAD DE APRENDIZAJE / MODIFICACIÓN</t>
  </si>
  <si>
    <t xml:space="preserve">  (*) INDICADOR C (información complementaria)</t>
  </si>
  <si>
    <t xml:space="preserve">  VALORACIÓN de los gestos técnicos BÁSICOS:</t>
  </si>
  <si>
    <t>Observaciones sobre los gestos técnicos AVANZADOS:</t>
  </si>
  <si>
    <t>Categoría:</t>
  </si>
  <si>
    <t>Club actual:</t>
  </si>
  <si>
    <t>Esta temporada</t>
  </si>
  <si>
    <t>Anteriores</t>
  </si>
  <si>
    <t>Remate:</t>
  </si>
  <si>
    <t>EJEMPLOS DE PERFILES DE TALENTO</t>
  </si>
  <si>
    <t>PERFIL D: INTERESANTE</t>
  </si>
  <si>
    <t>INDICADOR C: HABILIDADES TÉCNICAS Y CAPACIDAD DE APRENDIZAJE / MODIFICACIÓN</t>
  </si>
  <si>
    <t>Pentágono con tendencia hacia abajo y a la izquierda.</t>
  </si>
  <si>
    <t>PERFIL C: JUGÓN</t>
  </si>
  <si>
    <t>Pentágono con tendencia hacia la derecha y abajo.</t>
  </si>
  <si>
    <t>PERFIL B: TALLO</t>
  </si>
  <si>
    <t>Pentágono con tendencia hacia arriba.</t>
  </si>
  <si>
    <t>PERFIL A: TALENTO</t>
  </si>
  <si>
    <t>Pentágono equilibrado, regular y grande.</t>
  </si>
  <si>
    <t>Categoría</t>
  </si>
  <si>
    <t>Temporada:</t>
  </si>
  <si>
    <t>Club actual</t>
  </si>
  <si>
    <t>Temporada</t>
  </si>
  <si>
    <t>Provincia club</t>
  </si>
  <si>
    <t>Actividades PNTD</t>
  </si>
  <si>
    <t>esta temp</t>
  </si>
  <si>
    <t>Anter</t>
  </si>
  <si>
    <t>No</t>
  </si>
  <si>
    <t>Especifica act</t>
  </si>
  <si>
    <t>Observaciones (2)</t>
  </si>
  <si>
    <t>Observaciones (1)</t>
  </si>
  <si>
    <t>Puesto juego</t>
  </si>
  <si>
    <t>Indicador C: Habilidad (*) información complementaria VALORACION gestos BASICOS</t>
  </si>
  <si>
    <t>Saque</t>
  </si>
  <si>
    <t>Recepción</t>
  </si>
  <si>
    <t>Pase-col</t>
  </si>
  <si>
    <t>Remate</t>
  </si>
  <si>
    <t>Bloqueo</t>
  </si>
  <si>
    <t>Defensa</t>
  </si>
  <si>
    <t>Gestos AVANZADOS</t>
  </si>
  <si>
    <t>Evaluador:</t>
  </si>
  <si>
    <t xml:space="preserve">Entrenador/a: </t>
  </si>
  <si>
    <t>Fecha:</t>
  </si>
  <si>
    <t>Evaluador</t>
  </si>
  <si>
    <r>
      <t>1.</t>
    </r>
    <r>
      <rPr>
        <b/>
        <sz val="14"/>
        <color indexed="8"/>
        <rFont val="Times New Roman"/>
        <family val="1"/>
      </rPr>
      <t> </t>
    </r>
    <r>
      <rPr>
        <b/>
        <sz val="14"/>
        <color indexed="8"/>
        <rFont val="Calibri"/>
        <family val="2"/>
      </rPr>
      <t xml:space="preserve">ANTROPOMETRÍA(*), CONDICIÓN FÍSICA(*) Y SALUD: </t>
    </r>
  </si>
  <si>
    <t>(*) En referencia a la media de nivel internacional de su edad.</t>
  </si>
  <si>
    <t>INDICADORES</t>
  </si>
  <si>
    <t>FEMENINO</t>
  </si>
  <si>
    <t>13, 14 y 15 años</t>
  </si>
  <si>
    <t>16, 17 y 18 años</t>
  </si>
  <si>
    <t>Valor</t>
  </si>
  <si>
    <t>170-175 cm</t>
  </si>
  <si>
    <t>176-180 cm</t>
  </si>
  <si>
    <t>181-185 cm</t>
  </si>
  <si>
    <t>&gt; 185 cm</t>
  </si>
  <si>
    <t>&lt; 175 cm</t>
  </si>
  <si>
    <t>176-179 cm</t>
  </si>
  <si>
    <t>180-184 cm</t>
  </si>
  <si>
    <t>185-190 cm</t>
  </si>
  <si>
    <t>&gt; 190 cm</t>
  </si>
  <si>
    <t>ALCANCE 1 mano</t>
  </si>
  <si>
    <t>&lt; 221 cm</t>
  </si>
  <si>
    <t>221-226 cm</t>
  </si>
  <si>
    <t>227-233 cm</t>
  </si>
  <si>
    <t>234-239 cm</t>
  </si>
  <si>
    <t>&gt; 239 cm</t>
  </si>
  <si>
    <t>&lt; 228 cm</t>
  </si>
  <si>
    <t>229-233 cm</t>
  </si>
  <si>
    <t>234-238 cm</t>
  </si>
  <si>
    <t>239-243 cm</t>
  </si>
  <si>
    <t>&gt; 243 cm</t>
  </si>
  <si>
    <t>&lt; 176 cm</t>
  </si>
  <si>
    <t>176-181 cm</t>
  </si>
  <si>
    <t>182-187 cm</t>
  </si>
  <si>
    <t>188-192 cm</t>
  </si>
  <si>
    <t>&gt; 192 cm</t>
  </si>
  <si>
    <t>&lt; 182 cm</t>
  </si>
  <si>
    <t>183-186 cm</t>
  </si>
  <si>
    <t>187-190 cm</t>
  </si>
  <si>
    <t>191-194 cm</t>
  </si>
  <si>
    <t>&gt; 194 cm</t>
  </si>
  <si>
    <t>TALLA/PESO (IMC)</t>
  </si>
  <si>
    <t>&gt; 23</t>
  </si>
  <si>
    <t>20-23</t>
  </si>
  <si>
    <t>19-18</t>
  </si>
  <si>
    <t>&lt; 15</t>
  </si>
  <si>
    <t>&gt; 22</t>
  </si>
  <si>
    <t>20-22</t>
  </si>
  <si>
    <t>17-19</t>
  </si>
  <si>
    <t>14-16</t>
  </si>
  <si>
    <t xml:space="preserve">SALTO con carrera </t>
  </si>
  <si>
    <t>&lt; 260  cm</t>
  </si>
  <si>
    <t>261-270 cm</t>
  </si>
  <si>
    <t>271-280 cm</t>
  </si>
  <si>
    <t>281-290 cm</t>
  </si>
  <si>
    <t>&gt; 290 cm</t>
  </si>
  <si>
    <t>&lt; 270 cm</t>
  </si>
  <si>
    <t>271-285 cm</t>
  </si>
  <si>
    <t>286-295 cm</t>
  </si>
  <si>
    <t>296-308 cm</t>
  </si>
  <si>
    <t>&gt; 308 cm</t>
  </si>
  <si>
    <t>TEST Velocidad 3x9m</t>
  </si>
  <si>
    <t>&gt; 8,00"</t>
  </si>
  <si>
    <t>8,00" - 6,50"</t>
  </si>
  <si>
    <t>&lt; 6,50"</t>
  </si>
  <si>
    <t>&gt; 7,50"</t>
  </si>
  <si>
    <t>7,50" - 6,50"</t>
  </si>
  <si>
    <t>&gt; 25,00"</t>
  </si>
  <si>
    <t xml:space="preserve">  25,00" - 23,16"</t>
  </si>
  <si>
    <t xml:space="preserve"> 23,15"-  21,31"</t>
  </si>
  <si>
    <t>21,30" - 20,00"</t>
  </si>
  <si>
    <t>&lt; 20,00"</t>
  </si>
  <si>
    <t>&gt; 23,50"</t>
  </si>
  <si>
    <t>22,00" - 20,51"</t>
  </si>
  <si>
    <t>20,50" - 19,00"</t>
  </si>
  <si>
    <t>&lt; 19,00"</t>
  </si>
  <si>
    <t>Concepto</t>
  </si>
  <si>
    <t>deficiente</t>
  </si>
  <si>
    <t>pobre</t>
  </si>
  <si>
    <t xml:space="preserve">medio </t>
  </si>
  <si>
    <t>destacado</t>
  </si>
  <si>
    <t>muy destacado</t>
  </si>
  <si>
    <t>MASCULINO</t>
  </si>
  <si>
    <t>14, 15 y 16 años</t>
  </si>
  <si>
    <t>17, 18 y 19 años</t>
  </si>
  <si>
    <t>183-188 cm</t>
  </si>
  <si>
    <t>189-194 cm</t>
  </si>
  <si>
    <t>195-199 cm</t>
  </si>
  <si>
    <t>232-237 cm</t>
  </si>
  <si>
    <t>238-243</t>
  </si>
  <si>
    <t>244-249 cm</t>
  </si>
  <si>
    <t>190-194 cm</t>
  </si>
  <si>
    <t>195-200 cm</t>
  </si>
  <si>
    <t>201-205 cm</t>
  </si>
  <si>
    <t>&gt; 30</t>
  </si>
  <si>
    <t>30-27</t>
  </si>
  <si>
    <t>26-23</t>
  </si>
  <si>
    <t>22-20</t>
  </si>
  <si>
    <t>301-313 cm</t>
  </si>
  <si>
    <t>314-329 cm</t>
  </si>
  <si>
    <t>330-340 cm</t>
  </si>
  <si>
    <t>TEST 3x9m</t>
  </si>
  <si>
    <t xml:space="preserve"> 20,50"  -19,51"</t>
  </si>
  <si>
    <t xml:space="preserve"> 19,50" - 18,01"</t>
  </si>
  <si>
    <t>18,00" - 17,00"</t>
  </si>
  <si>
    <t>15-17</t>
  </si>
  <si>
    <t>&lt; 170 cm</t>
  </si>
  <si>
    <t>&lt; 14</t>
  </si>
  <si>
    <t>&gt; 199 cm</t>
  </si>
  <si>
    <t>&gt; 250 cm</t>
  </si>
  <si>
    <t>&gt; 195 cm</t>
  </si>
  <si>
    <t>&gt; 205 cm</t>
  </si>
  <si>
    <t>&gt; 340 cm</t>
  </si>
  <si>
    <t>&gt; 20,50"</t>
  </si>
  <si>
    <t>&lt; 17,00"</t>
  </si>
  <si>
    <t>23,49" - 22,01"</t>
  </si>
  <si>
    <t>&lt; 20</t>
  </si>
  <si>
    <t>*ver rangos</t>
  </si>
  <si>
    <t>VALORACIÓN: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</si>
  <si>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mbria"/>
        <family val="1"/>
      </rPr>
      <t>Años de práctica. Historial deportivo.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</si>
  <si>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mbria"/>
        <family val="1"/>
      </rPr>
      <t>Volumen de entrenamiento semanal (horas). Carga técnica / preparación física / competición.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</si>
  <si>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mbria"/>
        <family val="1"/>
      </rPr>
      <t>Roles de juego, titularidad o suplencia.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</si>
  <si>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mbria"/>
        <family val="1"/>
      </rPr>
      <t>Éxitos deportivos, colectivos e individuales.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</si>
  <si>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mbria"/>
        <family val="1"/>
      </rPr>
      <t>Categorías de competición.</t>
    </r>
  </si>
  <si>
    <t>Puntuación</t>
  </si>
  <si>
    <t>Deportista con escasa o ninguna participación/ rendimiento en competición</t>
  </si>
  <si>
    <t>Deportista con poca participación experiencia / rendimiento.</t>
  </si>
  <si>
    <t>Deportista con nivel medio de experiencia / rendimiento.</t>
  </si>
  <si>
    <t>Control técnico del deportista, según modelo y habilidad.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</si>
  <si>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Aprendizaje e incorporación de nuevas técnicas, facilidad de asimilación.</t>
    </r>
  </si>
  <si>
    <t>Deportista con nivel aceptable de ejecuciones técnicas para su edad.</t>
  </si>
  <si>
    <t>Deportista con buenas ejecuciones técnicas para su edad.</t>
  </si>
  <si>
    <t>Deportista con excelentes habilidades técnicas (avanzadas) para su edad.</t>
  </si>
  <si>
    <t>INDICADORES A VALORAR: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</si>
  <si>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Competitividad, capacidad de liderazgo.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</si>
  <si>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Madurez, motivación por progresar en el deporte competitivo.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</si>
  <si>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Demostración del esfuerzo, voluntad, determinación.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</si>
  <si>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Capacidad para afrontar retos, competición y lucha.</t>
    </r>
  </si>
  <si>
    <t>Deportista con indicadores medios.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</si>
  <si>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Referencia personal, familiar, formativa y educativa.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</si>
  <si>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Empatía social y relaciones con el entorno.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</si>
  <si>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Compromiso y perdurabilidad en el proyecto.</t>
    </r>
  </si>
  <si>
    <t>Deportista algunos indicadores negativos para alcanzar objetivos.</t>
  </si>
  <si>
    <t xml:space="preserve">Deportista con indicadores favorables para alcanzar objetivos. </t>
  </si>
  <si>
    <t>Deportista con indicadores  muy favorables para alcanzar objetivos.</t>
  </si>
  <si>
    <r>
      <t>B.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Cambria"/>
        <family val="1"/>
      </rPr>
      <t>EXPERIENCIA Y RENDIMIENTO DEPORTIVO</t>
    </r>
  </si>
  <si>
    <t>VALORACIONES DE LOS INDICADORES B, C, D y E</t>
  </si>
  <si>
    <r>
      <t>C.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Cambria"/>
        <family val="1"/>
      </rPr>
      <t>HABILIDADES TÉCNICAS Y CAPACIDAD APRENDIZAJE/MODIFICACIÓN</t>
    </r>
  </si>
  <si>
    <r>
      <t>D.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Cambria"/>
        <family val="1"/>
      </rPr>
      <t>PERSONALIDAD E INTELIGENCIA TÁCTICA</t>
    </r>
  </si>
  <si>
    <r>
      <t>E.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Cambria"/>
        <family val="1"/>
      </rPr>
      <t>ENTORNO SOCIAL Y PROYECTO VITAL</t>
    </r>
  </si>
  <si>
    <t>Deportista destacado en su categoría.</t>
  </si>
  <si>
    <t>Deportista con experiencias y rendimiento muy por encima de la media de su categoría.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</si>
  <si>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Ejecución de las diferentes habilidades básicas y avanzadas, en comparación con los Modelos 2025.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</si>
  <si>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Corrección de técnicas defectuosas.</t>
    </r>
  </si>
  <si>
    <t>Deportista con ejecuciones técnicas muy deficientes para su edad.</t>
  </si>
  <si>
    <t>Deportista con ejecuciones técnicas pobres o bajas para su edad.</t>
  </si>
  <si>
    <t>Deportista con varios indicadores muy limitantes para alcanzar objetivos.</t>
  </si>
  <si>
    <t>Deportista con algunos factores negativos para alcanzar objetivos.</t>
  </si>
  <si>
    <t>Deportista con al menos 2-3 indicadores destacados.</t>
  </si>
  <si>
    <t>Deportista con al menos 3 o más indicadores muy destacados.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</si>
  <si>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Resolución de las diferentes situaciones de juego, planteamiento de juegos y ejercicios complejos.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</si>
  <si>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mbria"/>
        <family val="1"/>
      </rPr>
      <t>Astucia, inteligencia táctica.</t>
    </r>
  </si>
  <si>
    <t xml:space="preserve"> Y </t>
  </si>
  <si>
    <t xml:space="preserve">MODELOS 2025 </t>
  </si>
  <si>
    <t>HABILIDADES TÉCNICAS</t>
  </si>
  <si>
    <t>Saque Flotante básico</t>
  </si>
  <si>
    <t>Saque de potencia con salto</t>
  </si>
  <si>
    <t>Saque Flotante con salto</t>
  </si>
  <si>
    <t>Habilidades avanzadas del saque flotante</t>
  </si>
  <si>
    <t>Recepción básica del saque flotante</t>
  </si>
  <si>
    <t>Recepción del saque de potencia con salto</t>
  </si>
  <si>
    <t>Recepción lateral del saque flotante</t>
  </si>
  <si>
    <t>Recursos avanzados de recepción del saque</t>
  </si>
  <si>
    <t>Colocación</t>
  </si>
  <si>
    <t>Colocación básica no especializada</t>
  </si>
  <si>
    <t>Colocación especializada con salto (colocador)</t>
  </si>
  <si>
    <t>Colocación básica especializada (colocador)</t>
  </si>
  <si>
    <t>Recursos avanzados de colocación (colocador)</t>
  </si>
  <si>
    <t>Ataque</t>
  </si>
  <si>
    <t>Remate básico colocación alta</t>
  </si>
  <si>
    <t>Remate especializado rápido (1º T)</t>
  </si>
  <si>
    <t>Ataque con finta</t>
  </si>
  <si>
    <t>Remate de posición zaguero</t>
  </si>
  <si>
    <t>Remate especializado semi (2º T)</t>
  </si>
  <si>
    <t xml:space="preserve">Bloqueo básico </t>
  </si>
  <si>
    <t>Bloqueo doble (acoplamiento)</t>
  </si>
  <si>
    <t>Defensa básica en la posición</t>
  </si>
  <si>
    <t>Caídas frontales</t>
  </si>
  <si>
    <t>Caídas laterales</t>
  </si>
  <si>
    <t>Recursos defensivos avanzados</t>
  </si>
  <si>
    <t>Desplazamientos defensivos especializados</t>
  </si>
  <si>
    <t>Edad: 13 - 15 años</t>
  </si>
  <si>
    <t>BÁSICAS</t>
  </si>
  <si>
    <t>AVANZADAS</t>
  </si>
  <si>
    <t>Edad: 16 - 18 años</t>
  </si>
  <si>
    <t>Al enviar la ficha, añadir una foto en formato digital del deportista.</t>
  </si>
  <si>
    <t>Sexo (Masc/Fem):</t>
  </si>
  <si>
    <t>Nombre del padre:</t>
  </si>
  <si>
    <t>Nombre de la madre:</t>
  </si>
  <si>
    <t>Teléfono:</t>
  </si>
  <si>
    <t xml:space="preserve">  E-Mail padres:</t>
  </si>
  <si>
    <t>Otros deportes y años de práctica:</t>
  </si>
  <si>
    <t>Teléfono entrenador:</t>
  </si>
  <si>
    <t>Los datos personales recogidos en en el presente formulario serán tratados conforme a la Ley Orgánica 15/1999 de 13 de diciembre, de Protección de Datos de Carácter Personal.</t>
  </si>
  <si>
    <t xml:space="preserve">Su finalidad es la supervisión del deportista y sus datos no serán cedidos ni usados para otro fin. El responsable de este fichero es la Real Federación Española de Voleibol, ante la cual podrá ejercitar, </t>
  </si>
  <si>
    <t>debidamente acreditado, los derechos de acceso, rectificación, cancelación y oposición de sus datos personales, dirigiendo su petición a correo@rfevb.com</t>
  </si>
  <si>
    <t>Nombre PADRE</t>
  </si>
  <si>
    <t>Nombre MADRE</t>
  </si>
  <si>
    <t>E-mail padres</t>
  </si>
  <si>
    <t>teléfono contacto</t>
  </si>
  <si>
    <t>Teléfono entrenador</t>
  </si>
  <si>
    <t>Otros deportes y años de práctica</t>
  </si>
  <si>
    <t>Volver a Ficha de Evaluación</t>
  </si>
  <si>
    <t xml:space="preserve">3. Pasar de la posición inicial (decúbito dorsal) a la posición de decúbito ventral (boca abajo), apoyando el pecho dentro del campo (línea roja), </t>
  </si>
  <si>
    <t>Registro en segundos con dos decimales.</t>
  </si>
  <si>
    <t>7,00" - 6,00"</t>
  </si>
  <si>
    <t>&lt; 6,00"</t>
  </si>
  <si>
    <t>* Ver indicadores B,C,D,E</t>
  </si>
  <si>
    <t>* Ver ejemplo PERFIL TALENTO</t>
  </si>
  <si>
    <t>Sin calzado y sin ropa, solo ropa interior.</t>
  </si>
  <si>
    <t>Apoyado de lado sobre la pared con brazo extendido, manteniendo los talones apoyados en el suelo.</t>
  </si>
  <si>
    <t>Un extremo de una mano se mantiene fija en el valor 0. La otra mano se extiende al máximo. Se toma el valor del dedo más alejado.</t>
  </si>
  <si>
    <t>Se mide al punto máximo que toca el deportista con salto, con pasos previos y batida de ataque.</t>
  </si>
  <si>
    <t>Se puede hacer con el dedo anular manchado de tiza blanca o con un aparato vertec.</t>
  </si>
  <si>
    <t>Observación: El "detente" o distancia vertical que salta el deportista, se obtiene de restar al valor del salto máximo, el valor del Alcance a 1 mano.</t>
  </si>
  <si>
    <t>Señal sonora (pitido o voz) y a la vez visual (mano o bandera) para dar el inicio del cronómetro.</t>
  </si>
  <si>
    <t>2. Orden de comienzo sonora (con pitido o voz) y a la vez visual (señal con mano o bandera) para iniciar el cronómetro.</t>
  </si>
  <si>
    <t>cambiando de posición (no se permite rodar como "la croqueta"…).</t>
  </si>
  <si>
    <t>(*) Si quieres ver más información del Programa 2025, selecciona este enlace.</t>
  </si>
  <si>
    <t>PROGRAMA 2025 RFEVB</t>
  </si>
  <si>
    <t>Fem</t>
  </si>
  <si>
    <t>17-18</t>
  </si>
  <si>
    <t>Alcance</t>
  </si>
  <si>
    <t>Masc</t>
  </si>
  <si>
    <t>13-15</t>
  </si>
  <si>
    <t>16-18</t>
  </si>
  <si>
    <t>SALTO con carrera</t>
  </si>
  <si>
    <t>TEST 3x9 m</t>
  </si>
  <si>
    <t>Salto</t>
  </si>
  <si>
    <t>Más de 21</t>
  </si>
  <si>
    <t>&lt; 183 cm</t>
  </si>
  <si>
    <t>&lt; 232 cm</t>
  </si>
  <si>
    <t>&lt; 190 cm</t>
  </si>
  <si>
    <t>&lt; 300 cm</t>
  </si>
  <si>
    <t>&gt; 7,00"</t>
  </si>
  <si>
    <t>Se registra el tiempo total de ejecución, en segundos con dos decimales, anulándose la prueba en caso de no cumplir con los requisitos técnicos descritos más arriba.</t>
  </si>
  <si>
    <t>Remate especializado a 1 pierna  (Fem)</t>
  </si>
  <si>
    <t>Bloqueo con desplazamiento cruzado</t>
  </si>
  <si>
    <t>Bloqueo especializado de lectura y reacción</t>
  </si>
  <si>
    <t>175-179 cm</t>
  </si>
  <si>
    <t>180-185 cm</t>
  </si>
  <si>
    <t>&lt; 222 cm</t>
  </si>
  <si>
    <t>222-227 cm</t>
  </si>
  <si>
    <t>228-233 cm</t>
  </si>
  <si>
    <t>&gt; 240 cm</t>
  </si>
  <si>
    <t>&lt; 180 cm</t>
  </si>
  <si>
    <t>191-195 cm</t>
  </si>
  <si>
    <t>&lt; 280 cm</t>
  </si>
  <si>
    <t>281-293 cm</t>
  </si>
  <si>
    <t>294-309 cm</t>
  </si>
  <si>
    <t>310-320 cm</t>
  </si>
  <si>
    <t>&gt; 320 cm</t>
  </si>
  <si>
    <t>25,00" - 23,16"</t>
  </si>
  <si>
    <t>23,15" - 21,31"</t>
  </si>
  <si>
    <t>21,30"- 20,00"</t>
  </si>
  <si>
    <t xml:space="preserve"> &lt; 20,00"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</si>
</sst>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[$-C0A]dddd\,\ dd&quot; de &quot;mmmm&quot; de &quot;yyyy"/>
    <numFmt numFmtId="172" formatCode="d\-m\-yyyy;@"/>
    <numFmt numFmtId="173" formatCode="0.000000"/>
    <numFmt numFmtId="174" formatCode="0.00000"/>
    <numFmt numFmtId="175" formatCode="0.0000"/>
    <numFmt numFmtId="176" formatCode="0.000"/>
    <numFmt numFmtId="177" formatCode="dd\-mm\-yy;@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6"/>
      <color indexed="8"/>
      <name val="Calibri"/>
      <family val="0"/>
    </font>
    <font>
      <b/>
      <sz val="7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6"/>
      <color indexed="56"/>
      <name val="Calibri"/>
      <family val="2"/>
    </font>
    <font>
      <b/>
      <sz val="14"/>
      <color indexed="30"/>
      <name val="Calibri"/>
      <family val="2"/>
    </font>
    <font>
      <sz val="12"/>
      <color indexed="30"/>
      <name val="Calibri"/>
      <family val="2"/>
    </font>
    <font>
      <b/>
      <sz val="16"/>
      <color indexed="56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30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Cambria"/>
      <family val="1"/>
    </font>
    <font>
      <b/>
      <sz val="11"/>
      <color indexed="8"/>
      <name val="Cambria"/>
      <family val="1"/>
    </font>
    <font>
      <sz val="11"/>
      <color indexed="8"/>
      <name val="Symbol"/>
      <family val="1"/>
    </font>
    <font>
      <b/>
      <u val="single"/>
      <sz val="14"/>
      <color indexed="8"/>
      <name val="Calibri"/>
      <family val="2"/>
    </font>
    <font>
      <b/>
      <i/>
      <sz val="10"/>
      <color indexed="8"/>
      <name val="Cambria"/>
      <family val="1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1F497D"/>
      <name val="Calibri"/>
      <family val="2"/>
    </font>
    <font>
      <b/>
      <sz val="14"/>
      <color rgb="FF0070C0"/>
      <name val="Calibri"/>
      <family val="2"/>
    </font>
    <font>
      <sz val="12"/>
      <color rgb="FF0070C0"/>
      <name val="Calibri"/>
      <family val="2"/>
    </font>
    <font>
      <b/>
      <sz val="16"/>
      <color rgb="FF1F497D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rgb="FF0070C0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FFFF"/>
      <name val="Cambria"/>
      <family val="1"/>
    </font>
    <font>
      <b/>
      <sz val="11"/>
      <color theme="1"/>
      <name val="Cambria"/>
      <family val="1"/>
    </font>
    <font>
      <sz val="11"/>
      <color theme="1"/>
      <name val="Symbol"/>
      <family val="1"/>
    </font>
    <font>
      <b/>
      <u val="single"/>
      <sz val="14"/>
      <color theme="1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ck">
        <color theme="3" tint="0.39991000294685364"/>
      </left>
      <right>
        <color indexed="63"/>
      </right>
      <top style="thick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1000294685364"/>
      </top>
      <bottom>
        <color indexed="63"/>
      </bottom>
    </border>
    <border>
      <left>
        <color indexed="63"/>
      </left>
      <right style="thick">
        <color theme="3" tint="0.39991000294685364"/>
      </right>
      <top style="thick">
        <color theme="3" tint="0.39991000294685364"/>
      </top>
      <bottom>
        <color indexed="63"/>
      </bottom>
    </border>
    <border>
      <left style="thick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1000294685364"/>
      </right>
      <top>
        <color indexed="63"/>
      </top>
      <bottom>
        <color indexed="63"/>
      </bottom>
    </border>
    <border>
      <left style="thick">
        <color theme="3" tint="0.39991000294685364"/>
      </left>
      <right>
        <color indexed="63"/>
      </right>
      <top>
        <color indexed="63"/>
      </top>
      <bottom style="thick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1000294685364"/>
      </bottom>
    </border>
    <border>
      <left>
        <color indexed="63"/>
      </left>
      <right style="thick">
        <color theme="3" tint="0.39991000294685364"/>
      </right>
      <top>
        <color indexed="63"/>
      </top>
      <bottom style="thick">
        <color theme="3" tint="0.39991000294685364"/>
      </bottom>
    </border>
    <border>
      <left style="thin"/>
      <right style="thin"/>
      <top style="thin"/>
      <bottom style="thin"/>
    </border>
    <border>
      <left style="thick">
        <color theme="3" tint="0.39987999200820923"/>
      </left>
      <right>
        <color indexed="63"/>
      </right>
      <top style="thick">
        <color theme="3" tint="0.39991000294685364"/>
      </top>
      <bottom>
        <color indexed="63"/>
      </bottom>
    </border>
    <border>
      <left>
        <color indexed="63"/>
      </left>
      <right style="thick">
        <color theme="3" tint="0.39987999200820923"/>
      </right>
      <top style="thick">
        <color theme="3" tint="0.39991000294685364"/>
      </top>
      <bottom>
        <color indexed="63"/>
      </bottom>
    </border>
    <border>
      <left style="thick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87999200820923"/>
      </right>
      <top>
        <color indexed="63"/>
      </top>
      <bottom>
        <color indexed="63"/>
      </bottom>
    </border>
    <border>
      <left style="thick">
        <color theme="3" tint="0.3998799920082092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8799920082092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>
        <color rgb="FF7BA0CD"/>
      </right>
      <top style="medium">
        <color rgb="FF7BA0CD"/>
      </top>
      <bottom style="medium">
        <color rgb="FF7BA0CD"/>
      </bottom>
    </border>
    <border>
      <left>
        <color indexed="63"/>
      </left>
      <right style="medium">
        <color rgb="FF7BA0CD"/>
      </right>
      <top>
        <color indexed="63"/>
      </top>
      <bottom style="medium">
        <color rgb="FF7BA0CD"/>
      </bottom>
    </border>
    <border>
      <left style="medium">
        <color rgb="FF7BA0CD"/>
      </left>
      <right>
        <color indexed="63"/>
      </right>
      <top style="medium">
        <color rgb="FF7BA0CD"/>
      </top>
      <bottom style="medium">
        <color rgb="FF7BA0CD"/>
      </bottom>
    </border>
    <border>
      <left style="medium">
        <color rgb="FF7BA0CD"/>
      </left>
      <right>
        <color indexed="63"/>
      </right>
      <top>
        <color indexed="63"/>
      </top>
      <bottom style="medium">
        <color rgb="FF7BA0CD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theme="4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theme="4"/>
      </bottom>
    </border>
    <border>
      <left>
        <color indexed="63"/>
      </left>
      <right style="medium">
        <color rgb="FFFFFFFF"/>
      </right>
      <top style="medium">
        <color theme="4"/>
      </top>
      <bottom style="medium">
        <color theme="4"/>
      </bottom>
    </border>
    <border>
      <left>
        <color indexed="63"/>
      </left>
      <right style="medium">
        <color rgb="FFFFFFFF"/>
      </right>
      <top style="medium">
        <color theme="4"/>
      </top>
      <bottom style="medium">
        <color rgb="FFFFFFFF"/>
      </bottom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4"/>
      </bottom>
    </border>
    <border>
      <left style="medium">
        <color rgb="FFFFFFFF"/>
      </left>
      <right style="medium">
        <color theme="0"/>
      </right>
      <top>
        <color indexed="63"/>
      </top>
      <bottom style="medium">
        <color rgb="FFFFFFFF"/>
      </bottom>
    </border>
    <border>
      <left style="medium">
        <color theme="0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theme="0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theme="3" tint="0.3999499976634979"/>
      </top>
      <bottom style="thick">
        <color theme="3" tint="0.39991000294685364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390">
    <xf numFmtId="0" fontId="0" fillId="0" borderId="0" xfId="0" applyFont="1" applyAlignment="1">
      <alignment/>
    </xf>
    <xf numFmtId="0" fontId="77" fillId="0" borderId="0" xfId="0" applyFont="1" applyAlignment="1">
      <alignment horizontal="left" readingOrder="1"/>
    </xf>
    <xf numFmtId="0" fontId="78" fillId="0" borderId="0" xfId="0" applyFont="1" applyAlignment="1">
      <alignment horizontal="right" readingOrder="1"/>
    </xf>
    <xf numFmtId="0" fontId="79" fillId="0" borderId="0" xfId="0" applyFont="1" applyAlignment="1">
      <alignment horizontal="right" readingOrder="1"/>
    </xf>
    <xf numFmtId="0" fontId="8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6" fillId="0" borderId="0" xfId="0" applyFont="1" applyAlignment="1">
      <alignment/>
    </xf>
    <xf numFmtId="0" fontId="0" fillId="0" borderId="0" xfId="0" applyBorder="1" applyAlignment="1">
      <alignment horizontal="center"/>
    </xf>
    <xf numFmtId="0" fontId="83" fillId="34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Border="1" applyAlignment="1" quotePrefix="1">
      <alignment/>
    </xf>
    <xf numFmtId="0" fontId="0" fillId="0" borderId="0" xfId="0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76" fillId="35" borderId="26" xfId="0" applyFont="1" applyFill="1" applyBorder="1" applyAlignment="1" applyProtection="1">
      <alignment horizontal="left"/>
      <protection locked="0"/>
    </xf>
    <xf numFmtId="0" fontId="76" fillId="36" borderId="0" xfId="0" applyFont="1" applyFill="1" applyAlignment="1">
      <alignment/>
    </xf>
    <xf numFmtId="0" fontId="0" fillId="36" borderId="0" xfId="0" applyFill="1" applyAlignment="1">
      <alignment/>
    </xf>
    <xf numFmtId="0" fontId="76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27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7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0" xfId="0" applyFill="1" applyAlignment="1">
      <alignment horizontal="right"/>
    </xf>
    <xf numFmtId="0" fontId="7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27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0" xfId="0" applyFill="1" applyAlignment="1">
      <alignment/>
    </xf>
    <xf numFmtId="0" fontId="0" fillId="40" borderId="30" xfId="0" applyFill="1" applyBorder="1" applyAlignment="1">
      <alignment/>
    </xf>
    <xf numFmtId="0" fontId="0" fillId="40" borderId="31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32" xfId="0" applyFill="1" applyBorder="1" applyAlignment="1">
      <alignment/>
    </xf>
    <xf numFmtId="0" fontId="76" fillId="40" borderId="0" xfId="0" applyFont="1" applyFill="1" applyAlignment="1">
      <alignment/>
    </xf>
    <xf numFmtId="0" fontId="76" fillId="38" borderId="0" xfId="0" applyFont="1" applyFill="1" applyAlignment="1">
      <alignment/>
    </xf>
    <xf numFmtId="0" fontId="84" fillId="36" borderId="0" xfId="0" applyFont="1" applyFill="1" applyAlignment="1">
      <alignment/>
    </xf>
    <xf numFmtId="0" fontId="0" fillId="10" borderId="27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76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32" xfId="0" applyFill="1" applyBorder="1" applyAlignment="1">
      <alignment/>
    </xf>
    <xf numFmtId="0" fontId="0" fillId="41" borderId="0" xfId="0" applyFill="1" applyAlignment="1">
      <alignment/>
    </xf>
    <xf numFmtId="0" fontId="76" fillId="41" borderId="0" xfId="0" applyFont="1" applyFill="1" applyAlignment="1">
      <alignment/>
    </xf>
    <xf numFmtId="0" fontId="0" fillId="2" borderId="27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7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32" xfId="0" applyFill="1" applyBorder="1" applyAlignment="1">
      <alignment/>
    </xf>
    <xf numFmtId="0" fontId="0" fillId="17" borderId="0" xfId="0" applyFill="1" applyAlignment="1">
      <alignment/>
    </xf>
    <xf numFmtId="0" fontId="76" fillId="17" borderId="0" xfId="0" applyFont="1" applyFill="1" applyAlignment="1">
      <alignment/>
    </xf>
    <xf numFmtId="0" fontId="0" fillId="5" borderId="27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76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32" xfId="0" applyFill="1" applyBorder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76" fillId="0" borderId="0" xfId="0" applyFont="1" applyAlignment="1">
      <alignment horizontal="center"/>
    </xf>
    <xf numFmtId="0" fontId="76" fillId="0" borderId="33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34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76" fillId="0" borderId="36" xfId="0" applyFont="1" applyBorder="1" applyAlignment="1">
      <alignment horizontal="left"/>
    </xf>
    <xf numFmtId="0" fontId="76" fillId="0" borderId="37" xfId="0" applyFont="1" applyBorder="1" applyAlignment="1">
      <alignment horizontal="center"/>
    </xf>
    <xf numFmtId="0" fontId="0" fillId="0" borderId="36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10" borderId="0" xfId="0" applyFill="1" applyBorder="1" applyAlignment="1">
      <alignment horizontal="right"/>
    </xf>
    <xf numFmtId="0" fontId="76" fillId="10" borderId="0" xfId="0" applyFont="1" applyFill="1" applyAlignment="1">
      <alignment horizontal="right"/>
    </xf>
    <xf numFmtId="0" fontId="76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76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78" fillId="10" borderId="0" xfId="0" applyFont="1" applyFill="1" applyAlignment="1">
      <alignment horizontal="right" readingOrder="1"/>
    </xf>
    <xf numFmtId="0" fontId="84" fillId="39" borderId="0" xfId="0" applyFont="1" applyFill="1" applyAlignment="1">
      <alignment/>
    </xf>
    <xf numFmtId="0" fontId="0" fillId="14" borderId="0" xfId="0" applyFill="1" applyAlignment="1">
      <alignment/>
    </xf>
    <xf numFmtId="0" fontId="84" fillId="14" borderId="0" xfId="0" applyFont="1" applyFill="1" applyAlignment="1">
      <alignment/>
    </xf>
    <xf numFmtId="0" fontId="84" fillId="17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77" fillId="0" borderId="0" xfId="0" applyFont="1" applyAlignment="1" applyProtection="1">
      <alignment horizontal="left" readingOrder="1"/>
      <protection/>
    </xf>
    <xf numFmtId="0" fontId="85" fillId="0" borderId="0" xfId="0" applyFont="1" applyAlignment="1" applyProtection="1">
      <alignment horizontal="right" readingOrder="1"/>
      <protection/>
    </xf>
    <xf numFmtId="0" fontId="0" fillId="33" borderId="0" xfId="0" applyFill="1" applyAlignment="1" applyProtection="1">
      <alignment/>
      <protection/>
    </xf>
    <xf numFmtId="0" fontId="78" fillId="0" borderId="0" xfId="0" applyFont="1" applyAlignment="1" applyProtection="1">
      <alignment horizontal="right" readingOrder="1"/>
      <protection/>
    </xf>
    <xf numFmtId="0" fontId="0" fillId="33" borderId="0" xfId="0" applyFill="1" applyBorder="1" applyAlignment="1" applyProtection="1">
      <alignment/>
      <protection/>
    </xf>
    <xf numFmtId="0" fontId="80" fillId="0" borderId="0" xfId="0" applyFont="1" applyBorder="1" applyAlignment="1" applyProtection="1">
      <alignment horizontal="center" readingOrder="1"/>
      <protection/>
    </xf>
    <xf numFmtId="0" fontId="76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83" fillId="0" borderId="26" xfId="0" applyFont="1" applyBorder="1" applyAlignment="1" applyProtection="1">
      <alignment horizontal="center" vertical="center"/>
      <protection/>
    </xf>
    <xf numFmtId="0" fontId="76" fillId="37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1" fontId="0" fillId="33" borderId="0" xfId="0" applyNumberFormat="1" applyFill="1" applyAlignment="1" applyProtection="1">
      <alignment horizontal="center" vertical="center"/>
      <protection/>
    </xf>
    <xf numFmtId="0" fontId="7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76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76" fillId="41" borderId="0" xfId="0" applyFont="1" applyFill="1" applyAlignment="1" applyProtection="1">
      <alignment vertical="center"/>
      <protection/>
    </xf>
    <xf numFmtId="0" fontId="0" fillId="41" borderId="0" xfId="0" applyFill="1" applyAlignment="1" applyProtection="1">
      <alignment vertical="center"/>
      <protection/>
    </xf>
    <xf numFmtId="0" fontId="76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 quotePrefix="1">
      <alignment/>
      <protection/>
    </xf>
    <xf numFmtId="0" fontId="82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1" fontId="76" fillId="35" borderId="26" xfId="0" applyNumberFormat="1" applyFont="1" applyFill="1" applyBorder="1" applyAlignment="1" applyProtection="1">
      <alignment horizontal="center"/>
      <protection locked="0"/>
    </xf>
    <xf numFmtId="49" fontId="76" fillId="35" borderId="26" xfId="0" applyNumberFormat="1" applyFont="1" applyFill="1" applyBorder="1" applyAlignment="1" applyProtection="1">
      <alignment horizontal="left"/>
      <protection locked="0"/>
    </xf>
    <xf numFmtId="0" fontId="76" fillId="0" borderId="0" xfId="0" applyFont="1" applyBorder="1" applyAlignment="1">
      <alignment horizontal="center"/>
    </xf>
    <xf numFmtId="0" fontId="76" fillId="0" borderId="34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76" fillId="0" borderId="34" xfId="0" applyFont="1" applyFill="1" applyBorder="1" applyAlignment="1" applyProtection="1">
      <alignment horizontal="left"/>
      <protection/>
    </xf>
    <xf numFmtId="177" fontId="76" fillId="0" borderId="0" xfId="0" applyNumberFormat="1" applyFont="1" applyAlignment="1">
      <alignment horizontal="center"/>
    </xf>
    <xf numFmtId="177" fontId="76" fillId="0" borderId="35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84" fillId="0" borderId="38" xfId="0" applyFont="1" applyBorder="1" applyAlignment="1">
      <alignment/>
    </xf>
    <xf numFmtId="0" fontId="81" fillId="0" borderId="39" xfId="0" applyFont="1" applyBorder="1" applyAlignment="1">
      <alignment horizontal="right"/>
    </xf>
    <xf numFmtId="0" fontId="76" fillId="42" borderId="40" xfId="0" applyFont="1" applyFill="1" applyBorder="1" applyAlignment="1">
      <alignment horizontal="center" vertical="top" wrapText="1"/>
    </xf>
    <xf numFmtId="0" fontId="76" fillId="42" borderId="26" xfId="0" applyFont="1" applyFill="1" applyBorder="1" applyAlignment="1">
      <alignment horizontal="center" vertical="top" wrapText="1"/>
    </xf>
    <xf numFmtId="0" fontId="76" fillId="42" borderId="41" xfId="0" applyFont="1" applyFill="1" applyBorder="1" applyAlignment="1">
      <alignment horizontal="center" vertical="top" wrapText="1"/>
    </xf>
    <xf numFmtId="0" fontId="76" fillId="42" borderId="42" xfId="0" applyFont="1" applyFill="1" applyBorder="1" applyAlignment="1">
      <alignment horizontal="center" vertical="top" wrapText="1"/>
    </xf>
    <xf numFmtId="0" fontId="76" fillId="42" borderId="43" xfId="0" applyFont="1" applyFill="1" applyBorder="1" applyAlignment="1">
      <alignment horizontal="center" vertical="top" wrapText="1"/>
    </xf>
    <xf numFmtId="0" fontId="76" fillId="0" borderId="44" xfId="0" applyFont="1" applyBorder="1" applyAlignment="1">
      <alignment horizontal="justify" vertical="top" wrapText="1"/>
    </xf>
    <xf numFmtId="0" fontId="43" fillId="0" borderId="45" xfId="0" applyFont="1" applyBorder="1" applyAlignment="1">
      <alignment horizontal="justify" vertical="top" wrapText="1"/>
    </xf>
    <xf numFmtId="0" fontId="0" fillId="43" borderId="46" xfId="0" applyFont="1" applyFill="1" applyBorder="1" applyAlignment="1">
      <alignment horizontal="center" vertical="top" wrapText="1"/>
    </xf>
    <xf numFmtId="0" fontId="81" fillId="0" borderId="47" xfId="0" applyFont="1" applyBorder="1" applyAlignment="1">
      <alignment horizontal="center"/>
    </xf>
    <xf numFmtId="0" fontId="81" fillId="0" borderId="48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76" fillId="0" borderId="45" xfId="0" applyFont="1" applyBorder="1" applyAlignment="1">
      <alignment horizontal="justify" vertical="top" wrapText="1"/>
    </xf>
    <xf numFmtId="0" fontId="0" fillId="44" borderId="41" xfId="0" applyFill="1" applyBorder="1" applyAlignment="1">
      <alignment horizontal="center" vertical="top" wrapText="1"/>
    </xf>
    <xf numFmtId="0" fontId="0" fillId="43" borderId="40" xfId="0" applyFill="1" applyBorder="1" applyAlignment="1">
      <alignment horizontal="center" vertical="top" wrapText="1"/>
    </xf>
    <xf numFmtId="0" fontId="0" fillId="43" borderId="26" xfId="0" applyFill="1" applyBorder="1" applyAlignment="1">
      <alignment horizontal="center" vertical="top" wrapText="1"/>
    </xf>
    <xf numFmtId="0" fontId="0" fillId="43" borderId="41" xfId="0" applyFill="1" applyBorder="1" applyAlignment="1">
      <alignment horizontal="center" vertical="top" wrapText="1"/>
    </xf>
    <xf numFmtId="0" fontId="0" fillId="43" borderId="42" xfId="0" applyFill="1" applyBorder="1" applyAlignment="1">
      <alignment horizontal="center" vertical="top" wrapText="1"/>
    </xf>
    <xf numFmtId="0" fontId="0" fillId="43" borderId="43" xfId="0" applyFill="1" applyBorder="1" applyAlignment="1">
      <alignment horizontal="center" vertical="top" wrapText="1"/>
    </xf>
    <xf numFmtId="0" fontId="0" fillId="43" borderId="26" xfId="0" applyFont="1" applyFill="1" applyBorder="1" applyAlignment="1">
      <alignment horizontal="center" vertical="top" wrapText="1"/>
    </xf>
    <xf numFmtId="0" fontId="0" fillId="45" borderId="26" xfId="0" applyFont="1" applyFill="1" applyBorder="1" applyAlignment="1">
      <alignment horizontal="center" vertical="top" wrapText="1"/>
    </xf>
    <xf numFmtId="0" fontId="42" fillId="43" borderId="40" xfId="0" applyFont="1" applyFill="1" applyBorder="1" applyAlignment="1">
      <alignment horizontal="center" vertical="top" wrapText="1"/>
    </xf>
    <xf numFmtId="0" fontId="42" fillId="43" borderId="26" xfId="0" applyFont="1" applyFill="1" applyBorder="1" applyAlignment="1">
      <alignment horizontal="center" vertical="top" wrapText="1"/>
    </xf>
    <xf numFmtId="0" fontId="42" fillId="43" borderId="43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43" borderId="41" xfId="0" applyFont="1" applyFill="1" applyBorder="1" applyAlignment="1">
      <alignment horizontal="center" vertical="top" wrapText="1"/>
    </xf>
    <xf numFmtId="0" fontId="42" fillId="0" borderId="43" xfId="0" applyFont="1" applyBorder="1" applyAlignment="1">
      <alignment horizontal="center"/>
    </xf>
    <xf numFmtId="0" fontId="76" fillId="42" borderId="40" xfId="0" applyFont="1" applyFill="1" applyBorder="1" applyAlignment="1">
      <alignment horizontal="center" vertical="top" wrapText="1"/>
    </xf>
    <xf numFmtId="0" fontId="76" fillId="42" borderId="26" xfId="0" applyFont="1" applyFill="1" applyBorder="1" applyAlignment="1">
      <alignment horizontal="center" vertical="top" wrapText="1"/>
    </xf>
    <xf numFmtId="0" fontId="76" fillId="42" borderId="39" xfId="0" applyFont="1" applyFill="1" applyBorder="1" applyAlignment="1">
      <alignment horizontal="center" vertical="top" wrapText="1"/>
    </xf>
    <xf numFmtId="0" fontId="76" fillId="42" borderId="42" xfId="0" applyFont="1" applyFill="1" applyBorder="1" applyAlignment="1">
      <alignment horizontal="center" vertical="top" wrapText="1"/>
    </xf>
    <xf numFmtId="0" fontId="76" fillId="42" borderId="26" xfId="0" applyFont="1" applyFill="1" applyBorder="1" applyAlignment="1">
      <alignment horizontal="center" vertical="top" wrapText="1"/>
    </xf>
    <xf numFmtId="0" fontId="76" fillId="42" borderId="43" xfId="0" applyFont="1" applyFill="1" applyBorder="1" applyAlignment="1">
      <alignment horizontal="center" vertical="top" wrapText="1"/>
    </xf>
    <xf numFmtId="0" fontId="81" fillId="0" borderId="47" xfId="0" applyFont="1" applyBorder="1" applyAlignment="1">
      <alignment horizontal="center"/>
    </xf>
    <xf numFmtId="0" fontId="81" fillId="0" borderId="48" xfId="0" applyFont="1" applyBorder="1" applyAlignment="1">
      <alignment horizontal="center"/>
    </xf>
    <xf numFmtId="0" fontId="81" fillId="0" borderId="51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76" fillId="42" borderId="40" xfId="0" applyFont="1" applyFill="1" applyBorder="1" applyAlignment="1">
      <alignment horizontal="center" vertical="top" wrapText="1"/>
    </xf>
    <xf numFmtId="0" fontId="76" fillId="42" borderId="41" xfId="0" applyFont="1" applyFill="1" applyBorder="1" applyAlignment="1">
      <alignment horizontal="center" vertical="top" wrapText="1"/>
    </xf>
    <xf numFmtId="0" fontId="0" fillId="43" borderId="40" xfId="0" applyFill="1" applyBorder="1" applyAlignment="1">
      <alignment horizontal="center" vertical="top" wrapText="1"/>
    </xf>
    <xf numFmtId="0" fontId="0" fillId="43" borderId="26" xfId="0" applyFill="1" applyBorder="1" applyAlignment="1">
      <alignment horizontal="center" vertical="top" wrapText="1"/>
    </xf>
    <xf numFmtId="0" fontId="0" fillId="43" borderId="41" xfId="0" applyFill="1" applyBorder="1" applyAlignment="1">
      <alignment horizontal="center" vertical="top" wrapText="1"/>
    </xf>
    <xf numFmtId="0" fontId="0" fillId="43" borderId="42" xfId="0" applyFill="1" applyBorder="1" applyAlignment="1">
      <alignment horizontal="center" vertical="top" wrapText="1"/>
    </xf>
    <xf numFmtId="0" fontId="0" fillId="43" borderId="43" xfId="0" applyFill="1" applyBorder="1" applyAlignment="1">
      <alignment horizontal="center" vertical="top" wrapText="1"/>
    </xf>
    <xf numFmtId="0" fontId="0" fillId="43" borderId="26" xfId="0" applyFont="1" applyFill="1" applyBorder="1" applyAlignment="1">
      <alignment horizontal="center" vertical="top" wrapText="1"/>
    </xf>
    <xf numFmtId="0" fontId="0" fillId="45" borderId="26" xfId="0" applyFont="1" applyFill="1" applyBorder="1" applyAlignment="1">
      <alignment horizontal="center" vertical="top" wrapText="1"/>
    </xf>
    <xf numFmtId="0" fontId="42" fillId="43" borderId="40" xfId="0" applyFont="1" applyFill="1" applyBorder="1" applyAlignment="1">
      <alignment horizontal="center" vertical="top" wrapText="1"/>
    </xf>
    <xf numFmtId="0" fontId="42" fillId="43" borderId="26" xfId="0" applyFont="1" applyFill="1" applyBorder="1" applyAlignment="1">
      <alignment horizontal="center" vertical="top" wrapText="1"/>
    </xf>
    <xf numFmtId="0" fontId="42" fillId="43" borderId="43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67" fillId="0" borderId="0" xfId="46" applyAlignment="1" applyProtection="1">
      <alignment/>
      <protection/>
    </xf>
    <xf numFmtId="0" fontId="43" fillId="38" borderId="0" xfId="0" applyFont="1" applyFill="1" applyAlignment="1">
      <alignment/>
    </xf>
    <xf numFmtId="0" fontId="67" fillId="38" borderId="0" xfId="46" applyFill="1" applyAlignment="1" applyProtection="1">
      <alignment/>
      <protection/>
    </xf>
    <xf numFmtId="0" fontId="0" fillId="0" borderId="0" xfId="0" applyAlignment="1">
      <alignment/>
    </xf>
    <xf numFmtId="0" fontId="88" fillId="46" borderId="52" xfId="0" applyFont="1" applyFill="1" applyBorder="1" applyAlignment="1">
      <alignment horizontal="center" vertical="top"/>
    </xf>
    <xf numFmtId="0" fontId="89" fillId="47" borderId="53" xfId="0" applyFont="1" applyFill="1" applyBorder="1" applyAlignment="1">
      <alignment horizontal="center" vertical="top"/>
    </xf>
    <xf numFmtId="0" fontId="89" fillId="0" borderId="53" xfId="0" applyFont="1" applyBorder="1" applyAlignment="1">
      <alignment horizontal="center" vertical="top"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92" fillId="39" borderId="0" xfId="0" applyFont="1" applyFill="1" applyAlignment="1">
      <alignment/>
    </xf>
    <xf numFmtId="0" fontId="89" fillId="0" borderId="0" xfId="0" applyFont="1" applyAlignment="1">
      <alignment/>
    </xf>
    <xf numFmtId="0" fontId="93" fillId="0" borderId="0" xfId="0" applyFont="1" applyAlignment="1">
      <alignment/>
    </xf>
    <xf numFmtId="0" fontId="88" fillId="46" borderId="54" xfId="0" applyFont="1" applyFill="1" applyBorder="1" applyAlignment="1">
      <alignment vertical="top"/>
    </xf>
    <xf numFmtId="0" fontId="94" fillId="47" borderId="55" xfId="0" applyFont="1" applyFill="1" applyBorder="1" applyAlignment="1">
      <alignment vertical="top"/>
    </xf>
    <xf numFmtId="0" fontId="94" fillId="0" borderId="55" xfId="0" applyFont="1" applyBorder="1" applyAlignment="1">
      <alignment vertical="top"/>
    </xf>
    <xf numFmtId="0" fontId="92" fillId="36" borderId="0" xfId="0" applyFont="1" applyFill="1" applyAlignment="1">
      <alignment/>
    </xf>
    <xf numFmtId="0" fontId="92" fillId="0" borderId="0" xfId="0" applyFont="1" applyAlignment="1">
      <alignment/>
    </xf>
    <xf numFmtId="0" fontId="92" fillId="41" borderId="0" xfId="0" applyFont="1" applyFill="1" applyAlignment="1">
      <alignment/>
    </xf>
    <xf numFmtId="0" fontId="92" fillId="17" borderId="0" xfId="0" applyFont="1" applyFill="1" applyAlignment="1">
      <alignment/>
    </xf>
    <xf numFmtId="0" fontId="90" fillId="0" borderId="0" xfId="0" applyFont="1" applyAlignment="1" quotePrefix="1">
      <alignment/>
    </xf>
    <xf numFmtId="0" fontId="94" fillId="47" borderId="55" xfId="0" applyFont="1" applyFill="1" applyBorder="1" applyAlignment="1" quotePrefix="1">
      <alignment vertical="top"/>
    </xf>
    <xf numFmtId="0" fontId="94" fillId="0" borderId="55" xfId="0" applyFont="1" applyBorder="1" applyAlignment="1" quotePrefix="1">
      <alignment vertical="top"/>
    </xf>
    <xf numFmtId="0" fontId="76" fillId="48" borderId="56" xfId="0" applyFont="1" applyFill="1" applyBorder="1" applyAlignment="1">
      <alignment vertical="top"/>
    </xf>
    <xf numFmtId="0" fontId="76" fillId="49" borderId="56" xfId="0" applyFont="1" applyFill="1" applyBorder="1" applyAlignment="1">
      <alignment vertical="top"/>
    </xf>
    <xf numFmtId="0" fontId="95" fillId="46" borderId="57" xfId="0" applyFont="1" applyFill="1" applyBorder="1" applyAlignment="1">
      <alignment horizontal="center" vertical="top"/>
    </xf>
    <xf numFmtId="0" fontId="95" fillId="46" borderId="58" xfId="0" applyFont="1" applyFill="1" applyBorder="1" applyAlignment="1">
      <alignment horizontal="center" vertical="top"/>
    </xf>
    <xf numFmtId="0" fontId="95" fillId="46" borderId="59" xfId="0" applyFont="1" applyFill="1" applyBorder="1" applyAlignment="1">
      <alignment horizontal="center" vertical="top"/>
    </xf>
    <xf numFmtId="0" fontId="96" fillId="46" borderId="56" xfId="0" applyFont="1" applyFill="1" applyBorder="1" applyAlignment="1">
      <alignment horizontal="center" vertical="top"/>
    </xf>
    <xf numFmtId="0" fontId="95" fillId="46" borderId="60" xfId="0" applyFont="1" applyFill="1" applyBorder="1" applyAlignment="1">
      <alignment horizontal="center" vertical="top"/>
    </xf>
    <xf numFmtId="0" fontId="96" fillId="46" borderId="61" xfId="0" applyFont="1" applyFill="1" applyBorder="1" applyAlignment="1">
      <alignment horizontal="center" vertical="top"/>
    </xf>
    <xf numFmtId="0" fontId="97" fillId="46" borderId="62" xfId="0" applyFont="1" applyFill="1" applyBorder="1" applyAlignment="1">
      <alignment vertical="top"/>
    </xf>
    <xf numFmtId="0" fontId="97" fillId="46" borderId="63" xfId="0" applyFont="1" applyFill="1" applyBorder="1" applyAlignment="1">
      <alignment vertical="top"/>
    </xf>
    <xf numFmtId="0" fontId="97" fillId="46" borderId="64" xfId="0" applyFont="1" applyFill="1" applyBorder="1" applyAlignment="1">
      <alignment vertical="top"/>
    </xf>
    <xf numFmtId="0" fontId="96" fillId="46" borderId="65" xfId="0" applyFont="1" applyFill="1" applyBorder="1" applyAlignment="1">
      <alignment horizontal="center" vertical="top"/>
    </xf>
    <xf numFmtId="0" fontId="96" fillId="46" borderId="66" xfId="0" applyFont="1" applyFill="1" applyBorder="1" applyAlignment="1">
      <alignment horizontal="center" vertical="top"/>
    </xf>
    <xf numFmtId="0" fontId="76" fillId="48" borderId="66" xfId="0" applyFont="1" applyFill="1" applyBorder="1" applyAlignment="1">
      <alignment vertical="top"/>
    </xf>
    <xf numFmtId="0" fontId="76" fillId="49" borderId="66" xfId="0" applyFont="1" applyFill="1" applyBorder="1" applyAlignment="1">
      <alignment vertical="top"/>
    </xf>
    <xf numFmtId="0" fontId="98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99" fillId="0" borderId="0" xfId="0" applyFont="1" applyAlignment="1">
      <alignment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34" xfId="0" applyBorder="1" applyAlignment="1">
      <alignment horizontal="left"/>
    </xf>
    <xf numFmtId="49" fontId="0" fillId="0" borderId="34" xfId="0" applyNumberFormat="1" applyBorder="1" applyAlignment="1">
      <alignment horizontal="left"/>
    </xf>
    <xf numFmtId="1" fontId="0" fillId="0" borderId="3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" fontId="0" fillId="0" borderId="34" xfId="0" applyNumberFormat="1" applyBorder="1" applyAlignment="1">
      <alignment horizontal="left"/>
    </xf>
    <xf numFmtId="177" fontId="0" fillId="0" borderId="0" xfId="0" applyNumberFormat="1" applyAlignment="1">
      <alignment horizontal="left"/>
    </xf>
    <xf numFmtId="0" fontId="76" fillId="44" borderId="0" xfId="0" applyFont="1" applyFill="1" applyAlignment="1">
      <alignment/>
    </xf>
    <xf numFmtId="0" fontId="0" fillId="44" borderId="0" xfId="0" applyFill="1" applyAlignment="1">
      <alignment/>
    </xf>
    <xf numFmtId="0" fontId="76" fillId="44" borderId="0" xfId="0" applyFont="1" applyFill="1" applyAlignment="1">
      <alignment horizontal="left"/>
    </xf>
    <xf numFmtId="0" fontId="76" fillId="44" borderId="0" xfId="0" applyFont="1" applyFill="1" applyAlignment="1">
      <alignment horizontal="center"/>
    </xf>
    <xf numFmtId="0" fontId="76" fillId="0" borderId="33" xfId="0" applyFont="1" applyBorder="1" applyAlignment="1">
      <alignment horizontal="left"/>
    </xf>
    <xf numFmtId="170" fontId="0" fillId="4" borderId="0" xfId="0" applyNumberForma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84" fillId="0" borderId="0" xfId="0" applyFont="1" applyBorder="1" applyAlignment="1">
      <alignment/>
    </xf>
    <xf numFmtId="0" fontId="100" fillId="35" borderId="33" xfId="0" applyFont="1" applyFill="1" applyBorder="1" applyAlignment="1">
      <alignment horizontal="left"/>
    </xf>
    <xf numFmtId="0" fontId="101" fillId="0" borderId="38" xfId="0" applyFont="1" applyBorder="1" applyAlignment="1">
      <alignment/>
    </xf>
    <xf numFmtId="0" fontId="97" fillId="46" borderId="67" xfId="0" applyFont="1" applyFill="1" applyBorder="1" applyAlignment="1">
      <alignment vertical="top"/>
    </xf>
    <xf numFmtId="0" fontId="97" fillId="46" borderId="68" xfId="0" applyFont="1" applyFill="1" applyBorder="1" applyAlignment="1">
      <alignment vertical="top"/>
    </xf>
    <xf numFmtId="0" fontId="67" fillId="45" borderId="0" xfId="46" applyFill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5" borderId="0" xfId="0" applyFill="1" applyAlignment="1" applyProtection="1">
      <alignment vertical="center"/>
      <protection/>
    </xf>
    <xf numFmtId="0" fontId="102" fillId="0" borderId="0" xfId="0" applyFont="1" applyAlignment="1">
      <alignment horizontal="right"/>
    </xf>
    <xf numFmtId="0" fontId="86" fillId="0" borderId="0" xfId="0" applyFont="1" applyAlignment="1">
      <alignment/>
    </xf>
    <xf numFmtId="0" fontId="86" fillId="33" borderId="0" xfId="0" applyFont="1" applyFill="1" applyAlignment="1">
      <alignment/>
    </xf>
    <xf numFmtId="0" fontId="0" fillId="0" borderId="0" xfId="0" applyAlignment="1">
      <alignment horizontal="center"/>
    </xf>
    <xf numFmtId="0" fontId="72" fillId="43" borderId="26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72" fillId="43" borderId="40" xfId="0" applyFont="1" applyFill="1" applyBorder="1" applyAlignment="1">
      <alignment horizontal="center" vertical="top" wrapText="1"/>
    </xf>
    <xf numFmtId="49" fontId="76" fillId="35" borderId="26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1" fontId="0" fillId="44" borderId="26" xfId="0" applyNumberFormat="1" applyFill="1" applyBorder="1" applyAlignment="1" applyProtection="1">
      <alignment horizontal="center"/>
      <protection/>
    </xf>
    <xf numFmtId="1" fontId="0" fillId="44" borderId="26" xfId="0" applyNumberFormat="1" applyFill="1" applyBorder="1" applyAlignment="1" applyProtection="1" quotePrefix="1">
      <alignment horizontal="center"/>
      <protection/>
    </xf>
    <xf numFmtId="0" fontId="0" fillId="0" borderId="26" xfId="0" applyBorder="1" applyAlignment="1">
      <alignment horizontal="center"/>
    </xf>
    <xf numFmtId="0" fontId="76" fillId="35" borderId="39" xfId="0" applyFont="1" applyFill="1" applyBorder="1" applyAlignment="1" applyProtection="1">
      <alignment horizontal="left"/>
      <protection locked="0"/>
    </xf>
    <xf numFmtId="0" fontId="0" fillId="35" borderId="69" xfId="0" applyFill="1" applyBorder="1" applyAlignment="1" applyProtection="1">
      <alignment horizontal="left"/>
      <protection locked="0"/>
    </xf>
    <xf numFmtId="0" fontId="0" fillId="35" borderId="70" xfId="0" applyFill="1" applyBorder="1" applyAlignment="1" applyProtection="1">
      <alignment horizontal="left"/>
      <protection locked="0"/>
    </xf>
    <xf numFmtId="0" fontId="76" fillId="35" borderId="39" xfId="0" applyFont="1" applyFill="1" applyBorder="1" applyAlignment="1" applyProtection="1">
      <alignment/>
      <protection locked="0"/>
    </xf>
    <xf numFmtId="0" fontId="76" fillId="0" borderId="69" xfId="0" applyFont="1" applyBorder="1" applyAlignment="1" applyProtection="1">
      <alignment/>
      <protection locked="0"/>
    </xf>
    <xf numFmtId="0" fontId="76" fillId="0" borderId="70" xfId="0" applyFont="1" applyBorder="1" applyAlignment="1" applyProtection="1">
      <alignment/>
      <protection locked="0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76" fillId="35" borderId="69" xfId="0" applyFont="1" applyFill="1" applyBorder="1" applyAlignment="1" applyProtection="1">
      <alignment horizontal="left"/>
      <protection locked="0"/>
    </xf>
    <xf numFmtId="0" fontId="76" fillId="35" borderId="70" xfId="0" applyFont="1" applyFill="1" applyBorder="1" applyAlignment="1" applyProtection="1">
      <alignment horizontal="left"/>
      <protection locked="0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14" fontId="76" fillId="35" borderId="39" xfId="0" applyNumberFormat="1" applyFont="1" applyFill="1" applyBorder="1" applyAlignment="1" applyProtection="1">
      <alignment horizontal="center"/>
      <protection locked="0"/>
    </xf>
    <xf numFmtId="14" fontId="76" fillId="35" borderId="69" xfId="0" applyNumberFormat="1" applyFont="1" applyFill="1" applyBorder="1" applyAlignment="1" applyProtection="1">
      <alignment horizontal="center"/>
      <protection locked="0"/>
    </xf>
    <xf numFmtId="14" fontId="76" fillId="35" borderId="70" xfId="0" applyNumberFormat="1" applyFont="1" applyFill="1" applyBorder="1" applyAlignment="1" applyProtection="1">
      <alignment horizontal="center"/>
      <protection locked="0"/>
    </xf>
    <xf numFmtId="49" fontId="76" fillId="35" borderId="39" xfId="0" applyNumberFormat="1" applyFont="1" applyFill="1" applyBorder="1" applyAlignment="1" applyProtection="1">
      <alignment horizontal="left"/>
      <protection locked="0"/>
    </xf>
    <xf numFmtId="49" fontId="76" fillId="35" borderId="69" xfId="0" applyNumberFormat="1" applyFont="1" applyFill="1" applyBorder="1" applyAlignment="1" applyProtection="1">
      <alignment horizontal="left"/>
      <protection locked="0"/>
    </xf>
    <xf numFmtId="49" fontId="76" fillId="35" borderId="70" xfId="0" applyNumberFormat="1" applyFont="1" applyFill="1" applyBorder="1" applyAlignment="1" applyProtection="1">
      <alignment horizontal="left"/>
      <protection locked="0"/>
    </xf>
    <xf numFmtId="49" fontId="0" fillId="0" borderId="39" xfId="0" applyNumberFormat="1" applyFill="1" applyBorder="1" applyAlignment="1" applyProtection="1">
      <alignment horizontal="left"/>
      <protection locked="0"/>
    </xf>
    <xf numFmtId="49" fontId="0" fillId="0" borderId="69" xfId="0" applyNumberFormat="1" applyBorder="1" applyAlignment="1" applyProtection="1">
      <alignment horizontal="left"/>
      <protection locked="0"/>
    </xf>
    <xf numFmtId="49" fontId="0" fillId="0" borderId="70" xfId="0" applyNumberFormat="1" applyBorder="1" applyAlignment="1" applyProtection="1">
      <alignment horizontal="left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49" fontId="76" fillId="35" borderId="39" xfId="0" applyNumberFormat="1" applyFont="1" applyFill="1" applyBorder="1" applyAlignment="1" applyProtection="1">
      <alignment horizontal="center"/>
      <protection locked="0"/>
    </xf>
    <xf numFmtId="49" fontId="76" fillId="35" borderId="70" xfId="0" applyNumberFormat="1" applyFont="1" applyFill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/>
      <protection locked="0"/>
    </xf>
    <xf numFmtId="1" fontId="0" fillId="0" borderId="39" xfId="0" applyNumberFormat="1" applyFill="1" applyBorder="1" applyAlignment="1" applyProtection="1">
      <alignment horizontal="center"/>
      <protection locked="0"/>
    </xf>
    <xf numFmtId="1" fontId="0" fillId="0" borderId="70" xfId="0" applyNumberFormat="1" applyFill="1" applyBorder="1" applyAlignment="1" applyProtection="1">
      <alignment horizontal="center"/>
      <protection locked="0"/>
    </xf>
    <xf numFmtId="172" fontId="0" fillId="0" borderId="39" xfId="0" applyNumberFormat="1" applyFill="1" applyBorder="1" applyAlignment="1" applyProtection="1">
      <alignment horizontal="left"/>
      <protection locked="0"/>
    </xf>
    <xf numFmtId="172" fontId="0" fillId="0" borderId="69" xfId="0" applyNumberFormat="1" applyFill="1" applyBorder="1" applyAlignment="1" applyProtection="1">
      <alignment horizontal="left"/>
      <protection locked="0"/>
    </xf>
    <xf numFmtId="172" fontId="0" fillId="0" borderId="69" xfId="0" applyNumberFormat="1" applyBorder="1" applyAlignment="1" applyProtection="1">
      <alignment horizontal="left"/>
      <protection locked="0"/>
    </xf>
    <xf numFmtId="172" fontId="0" fillId="0" borderId="70" xfId="0" applyNumberFormat="1" applyBorder="1" applyAlignment="1" applyProtection="1">
      <alignment horizontal="left"/>
      <protection locked="0"/>
    </xf>
    <xf numFmtId="170" fontId="0" fillId="44" borderId="39" xfId="0" applyNumberFormat="1" applyFill="1" applyBorder="1" applyAlignment="1" applyProtection="1">
      <alignment horizontal="center"/>
      <protection/>
    </xf>
    <xf numFmtId="170" fontId="0" fillId="44" borderId="70" xfId="0" applyNumberFormat="1" applyFill="1" applyBorder="1" applyAlignment="1" applyProtection="1">
      <alignment horizontal="center"/>
      <protection/>
    </xf>
    <xf numFmtId="0" fontId="0" fillId="0" borderId="70" xfId="0" applyBorder="1" applyAlignment="1">
      <alignment/>
    </xf>
    <xf numFmtId="49" fontId="0" fillId="0" borderId="69" xfId="0" applyNumberFormat="1" applyFill="1" applyBorder="1" applyAlignment="1" applyProtection="1">
      <alignment horizontal="left"/>
      <protection locked="0"/>
    </xf>
    <xf numFmtId="49" fontId="0" fillId="0" borderId="70" xfId="0" applyNumberFormat="1" applyFill="1" applyBorder="1" applyAlignment="1" applyProtection="1">
      <alignment horizontal="left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70" xfId="0" applyNumberFormat="1" applyFill="1" applyBorder="1" applyAlignment="1" applyProtection="1">
      <alignment horizontal="center"/>
      <protection locked="0"/>
    </xf>
    <xf numFmtId="1" fontId="0" fillId="44" borderId="39" xfId="0" applyNumberFormat="1" applyFill="1" applyBorder="1" applyAlignment="1" applyProtection="1">
      <alignment horizontal="center"/>
      <protection/>
    </xf>
    <xf numFmtId="1" fontId="0" fillId="44" borderId="70" xfId="0" applyNumberFormat="1" applyFill="1" applyBorder="1" applyAlignment="1" applyProtection="1">
      <alignment horizontal="center"/>
      <protection/>
    </xf>
    <xf numFmtId="0" fontId="67" fillId="0" borderId="0" xfId="46" applyAlignment="1" applyProtection="1">
      <alignment horizontal="center"/>
      <protection/>
    </xf>
    <xf numFmtId="0" fontId="0" fillId="0" borderId="0" xfId="0" applyAlignment="1">
      <alignment horizontal="center"/>
    </xf>
    <xf numFmtId="0" fontId="76" fillId="35" borderId="39" xfId="0" applyFont="1" applyFill="1" applyBorder="1" applyAlignment="1" applyProtection="1">
      <alignment horizontal="center"/>
      <protection locked="0"/>
    </xf>
    <xf numFmtId="0" fontId="76" fillId="35" borderId="69" xfId="0" applyFont="1" applyFill="1" applyBorder="1" applyAlignment="1" applyProtection="1">
      <alignment horizontal="center"/>
      <protection locked="0"/>
    </xf>
    <xf numFmtId="0" fontId="76" fillId="35" borderId="70" xfId="0" applyFont="1" applyFill="1" applyBorder="1" applyAlignment="1" applyProtection="1">
      <alignment horizontal="center"/>
      <protection locked="0"/>
    </xf>
    <xf numFmtId="1" fontId="76" fillId="35" borderId="39" xfId="0" applyNumberFormat="1" applyFont="1" applyFill="1" applyBorder="1" applyAlignment="1" applyProtection="1">
      <alignment horizontal="left"/>
      <protection locked="0"/>
    </xf>
    <xf numFmtId="1" fontId="76" fillId="35" borderId="69" xfId="0" applyNumberFormat="1" applyFont="1" applyFill="1" applyBorder="1" applyAlignment="1" applyProtection="1">
      <alignment horizontal="left"/>
      <protection locked="0"/>
    </xf>
    <xf numFmtId="1" fontId="76" fillId="35" borderId="70" xfId="0" applyNumberFormat="1" applyFont="1" applyFill="1" applyBorder="1" applyAlignment="1" applyProtection="1">
      <alignment horizontal="left"/>
      <protection locked="0"/>
    </xf>
    <xf numFmtId="0" fontId="67" fillId="39" borderId="71" xfId="46" applyFill="1" applyBorder="1" applyAlignment="1" applyProtection="1">
      <alignment horizontal="center"/>
      <protection/>
    </xf>
    <xf numFmtId="49" fontId="0" fillId="0" borderId="69" xfId="0" applyNumberFormat="1" applyFont="1" applyFill="1" applyBorder="1" applyAlignment="1" applyProtection="1">
      <alignment horizontal="left"/>
      <protection locked="0"/>
    </xf>
    <xf numFmtId="49" fontId="0" fillId="0" borderId="70" xfId="0" applyNumberFormat="1" applyFont="1" applyFill="1" applyBorder="1" applyAlignment="1" applyProtection="1">
      <alignment horizontal="left"/>
      <protection locked="0"/>
    </xf>
    <xf numFmtId="177" fontId="0" fillId="0" borderId="39" xfId="0" applyNumberFormat="1" applyFill="1" applyBorder="1" applyAlignment="1" applyProtection="1">
      <alignment horizontal="center"/>
      <protection locked="0"/>
    </xf>
    <xf numFmtId="177" fontId="0" fillId="0" borderId="70" xfId="0" applyNumberFormat="1" applyFill="1" applyBorder="1" applyAlignment="1" applyProtection="1">
      <alignment horizontal="center"/>
      <protection locked="0"/>
    </xf>
    <xf numFmtId="0" fontId="67" fillId="0" borderId="11" xfId="46" applyFill="1" applyBorder="1" applyAlignment="1" applyProtection="1">
      <alignment horizontal="center"/>
      <protection/>
    </xf>
    <xf numFmtId="0" fontId="76" fillId="0" borderId="72" xfId="0" applyFont="1" applyBorder="1" applyAlignment="1">
      <alignment horizontal="center" vertical="center" wrapText="1"/>
    </xf>
    <xf numFmtId="0" fontId="76" fillId="0" borderId="73" xfId="0" applyFont="1" applyBorder="1" applyAlignment="1">
      <alignment horizontal="center" vertical="center" wrapText="1"/>
    </xf>
    <xf numFmtId="0" fontId="103" fillId="42" borderId="74" xfId="0" applyFont="1" applyFill="1" applyBorder="1" applyAlignment="1">
      <alignment horizontal="center" vertical="top" wrapText="1"/>
    </xf>
    <xf numFmtId="0" fontId="103" fillId="42" borderId="75" xfId="0" applyFont="1" applyFill="1" applyBorder="1" applyAlignment="1">
      <alignment horizontal="center" vertical="top" wrapText="1"/>
    </xf>
    <xf numFmtId="0" fontId="103" fillId="42" borderId="76" xfId="0" applyFont="1" applyFill="1" applyBorder="1" applyAlignment="1">
      <alignment horizontal="center" vertical="top" wrapText="1"/>
    </xf>
    <xf numFmtId="0" fontId="103" fillId="42" borderId="77" xfId="0" applyFont="1" applyFill="1" applyBorder="1" applyAlignment="1">
      <alignment horizontal="center" vertical="top" wrapText="1"/>
    </xf>
    <xf numFmtId="0" fontId="103" fillId="35" borderId="78" xfId="0" applyFont="1" applyFill="1" applyBorder="1" applyAlignment="1">
      <alignment horizontal="center" vertical="top" wrapText="1"/>
    </xf>
    <xf numFmtId="0" fontId="103" fillId="35" borderId="79" xfId="0" applyFont="1" applyFill="1" applyBorder="1" applyAlignment="1">
      <alignment horizontal="center" vertical="top" wrapText="1"/>
    </xf>
    <xf numFmtId="0" fontId="103" fillId="35" borderId="80" xfId="0" applyFont="1" applyFill="1" applyBorder="1" applyAlignment="1">
      <alignment horizontal="center" vertical="top" wrapText="1"/>
    </xf>
    <xf numFmtId="0" fontId="103" fillId="35" borderId="81" xfId="0" applyFont="1" applyFill="1" applyBorder="1" applyAlignment="1">
      <alignment horizontal="center" vertical="top" wrapText="1"/>
    </xf>
    <xf numFmtId="0" fontId="103" fillId="35" borderId="82" xfId="0" applyFont="1" applyFill="1" applyBorder="1" applyAlignment="1">
      <alignment horizontal="center" vertical="top" wrapText="1"/>
    </xf>
    <xf numFmtId="0" fontId="76" fillId="0" borderId="83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0" xfId="0" applyBorder="1" applyAlignment="1">
      <alignment horizontal="center"/>
    </xf>
    <xf numFmtId="0" fontId="96" fillId="46" borderId="85" xfId="0" applyFont="1" applyFill="1" applyBorder="1" applyAlignment="1">
      <alignment horizontal="center" vertical="top"/>
    </xf>
    <xf numFmtId="0" fontId="96" fillId="46" borderId="86" xfId="0" applyFont="1" applyFill="1" applyBorder="1" applyAlignment="1">
      <alignment horizontal="center" vertical="top"/>
    </xf>
    <xf numFmtId="0" fontId="96" fillId="46" borderId="87" xfId="0" applyFont="1" applyFill="1" applyBorder="1" applyAlignment="1">
      <alignment horizontal="center" vertical="top"/>
    </xf>
    <xf numFmtId="0" fontId="95" fillId="46" borderId="88" xfId="0" applyFont="1" applyFill="1" applyBorder="1" applyAlignment="1">
      <alignment horizontal="center" vertical="top"/>
    </xf>
    <xf numFmtId="0" fontId="95" fillId="46" borderId="89" xfId="0" applyFont="1" applyFill="1" applyBorder="1" applyAlignment="1">
      <alignment horizontal="center" vertical="top"/>
    </xf>
    <xf numFmtId="0" fontId="95" fillId="46" borderId="90" xfId="0" applyFont="1" applyFill="1" applyBorder="1" applyAlignment="1">
      <alignment horizontal="center" vertical="top"/>
    </xf>
    <xf numFmtId="0" fontId="95" fillId="46" borderId="56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25375"/>
          <c:w val="0.49375"/>
          <c:h val="0.71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Evaluacion_deportista!$AL$66:$AL$70</c:f>
              <c:numCache/>
            </c:numRef>
          </c:val>
        </c:ser>
        <c:ser>
          <c:idx val="0"/>
          <c:order val="1"/>
          <c:tx>
            <c:strRef>
              <c:f>Evaluacion_deportista!$AL$64:$AO$64</c:f>
              <c:strCache>
                <c:ptCount val="1"/>
                <c:pt idx="0">
                  <c:v>Deportista: 0 0 0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Evaluacion_deportista!$AM$66:$AM$70</c:f>
              <c:strCache/>
            </c:strRef>
          </c:cat>
          <c:val>
            <c:numRef>
              <c:f>Evaluacion_deportista!$AK$66:$AK$70</c:f>
              <c:numCache/>
            </c:numRef>
          </c:val>
        </c:ser>
        <c:axId val="28468221"/>
        <c:axId val="54887398"/>
      </c:radarChart>
      <c:catAx>
        <c:axId val="28468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87398"/>
        <c:crosses val="autoZero"/>
        <c:auto val="0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68221"/>
        <c:crossesAt val="1"/>
        <c:crossBetween val="between"/>
        <c:dispUnits/>
      </c:valAx>
      <c:spPr>
        <a:solidFill>
          <a:srgbClr val="E6E0EC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325"/>
          <c:y val="0.1785"/>
          <c:w val="0.274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151"/>
          <c:w val="0.48025"/>
          <c:h val="0.7975"/>
        </c:manualLayout>
      </c:layout>
      <c:radarChart>
        <c:radarStyle val="filled"/>
        <c:varyColors val="0"/>
        <c:ser>
          <c:idx val="1"/>
          <c:order val="0"/>
          <c:tx>
            <c:v>Referencia TALENTO</c:v>
          </c:tx>
          <c:spPr>
            <a:solidFill>
              <a:srgbClr val="558ED5">
                <a:alpha val="49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Perfil Talento'!$AR$9:$AR$13</c:f>
              <c:numCache/>
            </c:numRef>
          </c:val>
        </c:ser>
        <c:ser>
          <c:idx val="0"/>
          <c:order val="1"/>
          <c:tx>
            <c:strRef>
              <c:f>'Ejemplo Perfil Talento'!$Q$29</c:f>
              <c:strCache>
                <c:ptCount val="1"/>
                <c:pt idx="0">
                  <c:v>PERFIL B: TALLO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'Ejemplo Perfil Talento'!$AM$31:$AM$35</c:f>
              <c:strCache/>
            </c:strRef>
          </c:cat>
          <c:val>
            <c:numRef>
              <c:f>'Ejemplo Perfil Talento'!$Q$31:$Q$35</c:f>
              <c:numCache/>
            </c:numRef>
          </c:val>
        </c:ser>
        <c:axId val="24224535"/>
        <c:axId val="16694224"/>
      </c:radarChart>
      <c:catAx>
        <c:axId val="242245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94224"/>
        <c:crosses val="autoZero"/>
        <c:auto val="0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24535"/>
        <c:crossesAt val="1"/>
        <c:crossBetween val="between"/>
        <c:dispUnits/>
      </c:valAx>
      <c:spPr>
        <a:solidFill>
          <a:srgbClr val="E6E0E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15825"/>
          <c:w val="0.48175"/>
          <c:h val="0.78625"/>
        </c:manualLayout>
      </c:layout>
      <c:radarChart>
        <c:radarStyle val="filled"/>
        <c:varyColors val="0"/>
        <c:ser>
          <c:idx val="1"/>
          <c:order val="0"/>
          <c:tx>
            <c:v>Referencia TALENTO</c:v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Perfil Talento'!$AR$9:$AR$13</c:f>
              <c:numCache/>
            </c:numRef>
          </c:val>
        </c:ser>
        <c:ser>
          <c:idx val="0"/>
          <c:order val="1"/>
          <c:tx>
            <c:strRef>
              <c:f>'Ejemplo Perfil Talento'!$Q$18</c:f>
              <c:strCache>
                <c:ptCount val="1"/>
                <c:pt idx="0">
                  <c:v>PERFIL C: JUGÓN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'Ejemplo Perfil Talento'!$AM$31:$AM$35</c:f>
              <c:strCache/>
            </c:strRef>
          </c:cat>
          <c:val>
            <c:numRef>
              <c:f>'Ejemplo Perfil Talento'!$Q$19:$Q$23</c:f>
              <c:numCache/>
            </c:numRef>
          </c:val>
        </c:ser>
        <c:axId val="16030289"/>
        <c:axId val="10054874"/>
      </c:radarChart>
      <c:catAx>
        <c:axId val="160302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54874"/>
        <c:crosses val="autoZero"/>
        <c:auto val="0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30289"/>
        <c:crossesAt val="1"/>
        <c:crossBetween val="between"/>
        <c:dispUnits/>
      </c:valAx>
      <c:spPr>
        <a:solidFill>
          <a:srgbClr val="E6E0E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14075"/>
          <c:w val="0.466"/>
          <c:h val="0.824"/>
        </c:manualLayout>
      </c:layout>
      <c:radarChart>
        <c:radarStyle val="filled"/>
        <c:varyColors val="0"/>
        <c:ser>
          <c:idx val="1"/>
          <c:order val="0"/>
          <c:tx>
            <c:v>referencia Talento</c:v>
          </c:tx>
          <c:spPr>
            <a:solidFill>
              <a:srgbClr val="4F81BD">
                <a:alpha val="32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Perfil Talento'!$AR$9:$AR$13</c:f>
              <c:numCache/>
            </c:numRef>
          </c:val>
        </c:ser>
        <c:ser>
          <c:idx val="0"/>
          <c:order val="1"/>
          <c:tx>
            <c:strRef>
              <c:f>'Ejemplo Perfil Talento'!$AL$29:$AO$29</c:f>
              <c:strCache>
                <c:ptCount val="1"/>
                <c:pt idx="0">
                  <c:v>E ENTORNO SOCIAL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'Ejemplo Perfil Talento'!$AM$31:$AM$35</c:f>
              <c:strCache/>
            </c:strRef>
          </c:cat>
          <c:val>
            <c:numRef>
              <c:f>'Ejemplo Perfil Talento'!$Q$9:$Q$13</c:f>
              <c:numCache/>
            </c:numRef>
          </c:val>
        </c:ser>
        <c:axId val="23385003"/>
        <c:axId val="9138436"/>
      </c:radarChart>
      <c:catAx>
        <c:axId val="233850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8436"/>
        <c:crosses val="autoZero"/>
        <c:auto val="0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385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4025"/>
          <c:w val="0.4565"/>
          <c:h val="0.82825"/>
        </c:manualLayout>
      </c:layout>
      <c:radarChart>
        <c:radarStyle val="filled"/>
        <c:varyColors val="0"/>
        <c:ser>
          <c:idx val="1"/>
          <c:order val="0"/>
          <c:tx>
            <c:v>Referencia TALENTO</c:v>
          </c:tx>
          <c:spPr>
            <a:solidFill>
              <a:srgbClr val="558ED5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Perfil Talento'!$AR$9:$AR$13</c:f>
              <c:numCache/>
            </c:numRef>
          </c:val>
        </c:ser>
        <c:ser>
          <c:idx val="0"/>
          <c:order val="1"/>
          <c:tx>
            <c:strRef>
              <c:f>'Ejemplo Perfil Talento'!$Q$41</c:f>
              <c:strCache>
                <c:ptCount val="1"/>
                <c:pt idx="0">
                  <c:v>PERFIL A: TALENTO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'Ejemplo Perfil Talento'!$AM$31:$AM$35</c:f>
              <c:strCache/>
            </c:strRef>
          </c:cat>
          <c:val>
            <c:numRef>
              <c:f>'Ejemplo Perfil Talento'!$Q$42:$Q$46</c:f>
              <c:numCache/>
            </c:numRef>
          </c:val>
        </c:ser>
        <c:axId val="15137061"/>
        <c:axId val="2015822"/>
      </c:radarChart>
      <c:catAx>
        <c:axId val="15137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5822"/>
        <c:crosses val="autoZero"/>
        <c:auto val="0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37061"/>
        <c:crossesAt val="1"/>
        <c:crossBetween val="between"/>
        <c:dispUnits/>
      </c:valAx>
      <c:spPr>
        <a:solidFill>
          <a:srgbClr val="E6E0E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5.jpeg" /><Relationship Id="rId4" Type="http://schemas.openxmlformats.org/officeDocument/2006/relationships/hyperlink" Target="#'Gestos t&#233;cnicos'!A1" /><Relationship Id="rId5" Type="http://schemas.openxmlformats.org/officeDocument/2006/relationships/hyperlink" Target="#'Gestos t&#233;cnico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447675</xdr:colOff>
      <xdr:row>3</xdr:row>
      <xdr:rowOff>47625</xdr:rowOff>
    </xdr:to>
    <xdr:pic>
      <xdr:nvPicPr>
        <xdr:cNvPr id="1" name="12 Imagen" descr="Logo RFEVB cala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81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63</xdr:row>
      <xdr:rowOff>104775</xdr:rowOff>
    </xdr:from>
    <xdr:to>
      <xdr:col>16</xdr:col>
      <xdr:colOff>219075</xdr:colOff>
      <xdr:row>82</xdr:row>
      <xdr:rowOff>142875</xdr:rowOff>
    </xdr:to>
    <xdr:graphicFrame>
      <xdr:nvGraphicFramePr>
        <xdr:cNvPr id="2" name="5 Gráfico"/>
        <xdr:cNvGraphicFramePr/>
      </xdr:nvGraphicFramePr>
      <xdr:xfrm>
        <a:off x="66675" y="10620375"/>
        <a:ext cx="51244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21</xdr:col>
      <xdr:colOff>66675</xdr:colOff>
      <xdr:row>1</xdr:row>
      <xdr:rowOff>9525</xdr:rowOff>
    </xdr:from>
    <xdr:to>
      <xdr:col>25</xdr:col>
      <xdr:colOff>9525</xdr:colOff>
      <xdr:row>3</xdr:row>
      <xdr:rowOff>142875</xdr:rowOff>
    </xdr:to>
    <xdr:pic>
      <xdr:nvPicPr>
        <xdr:cNvPr id="3" name="4 Imagen" descr="Logo_Plan_202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200025"/>
          <a:ext cx="1733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63</xdr:row>
      <xdr:rowOff>219075</xdr:rowOff>
    </xdr:from>
    <xdr:to>
      <xdr:col>3</xdr:col>
      <xdr:colOff>247650</xdr:colOff>
      <xdr:row>66</xdr:row>
      <xdr:rowOff>0</xdr:rowOff>
    </xdr:to>
    <xdr:pic>
      <xdr:nvPicPr>
        <xdr:cNvPr id="4" name="5 Imagen" descr="Logo_Plan_202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0734675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64</xdr:row>
      <xdr:rowOff>200025</xdr:rowOff>
    </xdr:from>
    <xdr:to>
      <xdr:col>24</xdr:col>
      <xdr:colOff>495300</xdr:colOff>
      <xdr:row>65</xdr:row>
      <xdr:rowOff>123825</xdr:rowOff>
    </xdr:to>
    <xdr:sp>
      <xdr:nvSpPr>
        <xdr:cNvPr id="5" name="6 Flecha derecha">
          <a:hlinkClick r:id="rId4"/>
        </xdr:cNvPr>
        <xdr:cNvSpPr>
          <a:spLocks/>
        </xdr:cNvSpPr>
      </xdr:nvSpPr>
      <xdr:spPr>
        <a:xfrm>
          <a:off x="8258175" y="10944225"/>
          <a:ext cx="228600" cy="152400"/>
        </a:xfrm>
        <a:prstGeom prst="rightArrow">
          <a:avLst>
            <a:gd name="adj" fmla="val 1600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485775</xdr:colOff>
      <xdr:row>78</xdr:row>
      <xdr:rowOff>38100</xdr:rowOff>
    </xdr:from>
    <xdr:to>
      <xdr:col>26</xdr:col>
      <xdr:colOff>47625</xdr:colOff>
      <xdr:row>78</xdr:row>
      <xdr:rowOff>200025</xdr:rowOff>
    </xdr:to>
    <xdr:sp>
      <xdr:nvSpPr>
        <xdr:cNvPr id="6" name="7 Flecha derecha">
          <a:hlinkClick r:id="rId5"/>
        </xdr:cNvPr>
        <xdr:cNvSpPr>
          <a:spLocks/>
        </xdr:cNvSpPr>
      </xdr:nvSpPr>
      <xdr:spPr>
        <a:xfrm>
          <a:off x="8477250" y="13239750"/>
          <a:ext cx="257175" cy="161925"/>
        </a:xfrm>
        <a:prstGeom prst="rightArrow">
          <a:avLst>
            <a:gd name="adj" fmla="val 1600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59</xdr:row>
      <xdr:rowOff>104775</xdr:rowOff>
    </xdr:from>
    <xdr:to>
      <xdr:col>7</xdr:col>
      <xdr:colOff>628650</xdr:colOff>
      <xdr:row>79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1344275"/>
          <a:ext cx="4810125" cy="382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47625</xdr:rowOff>
    </xdr:from>
    <xdr:to>
      <xdr:col>4</xdr:col>
      <xdr:colOff>552450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3857625"/>
          <a:ext cx="13144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76200</xdr:rowOff>
    </xdr:from>
    <xdr:to>
      <xdr:col>10</xdr:col>
      <xdr:colOff>1781175</xdr:colOff>
      <xdr:row>3</xdr:row>
      <xdr:rowOff>123825</xdr:rowOff>
    </xdr:to>
    <xdr:pic>
      <xdr:nvPicPr>
        <xdr:cNvPr id="3" name="4 Imagen" descr="Logo_Plan_202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76200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9525</xdr:rowOff>
    </xdr:from>
    <xdr:to>
      <xdr:col>10</xdr:col>
      <xdr:colOff>847725</xdr:colOff>
      <xdr:row>2</xdr:row>
      <xdr:rowOff>133350</xdr:rowOff>
    </xdr:to>
    <xdr:pic>
      <xdr:nvPicPr>
        <xdr:cNvPr id="1" name="4 Imagen" descr="Logo_Plan_20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9525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9525</xdr:rowOff>
    </xdr:from>
    <xdr:to>
      <xdr:col>10</xdr:col>
      <xdr:colOff>847725</xdr:colOff>
      <xdr:row>2</xdr:row>
      <xdr:rowOff>133350</xdr:rowOff>
    </xdr:to>
    <xdr:pic>
      <xdr:nvPicPr>
        <xdr:cNvPr id="1" name="4 Imagen" descr="Logo_Plan_20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9525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1</xdr:row>
      <xdr:rowOff>0</xdr:rowOff>
    </xdr:from>
    <xdr:to>
      <xdr:col>2</xdr:col>
      <xdr:colOff>923925</xdr:colOff>
      <xdr:row>3</xdr:row>
      <xdr:rowOff>0</xdr:rowOff>
    </xdr:to>
    <xdr:pic>
      <xdr:nvPicPr>
        <xdr:cNvPr id="1" name="4 Imagen" descr="Logo_Plan_20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9050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1257300</xdr:colOff>
      <xdr:row>0</xdr:row>
      <xdr:rowOff>161925</xdr:rowOff>
    </xdr:from>
    <xdr:to>
      <xdr:col>4</xdr:col>
      <xdr:colOff>2695575</xdr:colOff>
      <xdr:row>1</xdr:row>
      <xdr:rowOff>333375</xdr:rowOff>
    </xdr:to>
    <xdr:pic>
      <xdr:nvPicPr>
        <xdr:cNvPr id="1" name="4 Imagen" descr="Logo_Plan_20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61925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219075</xdr:rowOff>
    </xdr:from>
    <xdr:to>
      <xdr:col>15</xdr:col>
      <xdr:colOff>180975</xdr:colOff>
      <xdr:row>37</xdr:row>
      <xdr:rowOff>142875</xdr:rowOff>
    </xdr:to>
    <xdr:graphicFrame>
      <xdr:nvGraphicFramePr>
        <xdr:cNvPr id="1" name="3 Gráfico"/>
        <xdr:cNvGraphicFramePr/>
      </xdr:nvGraphicFramePr>
      <xdr:xfrm>
        <a:off x="76200" y="8362950"/>
        <a:ext cx="4800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0</xdr:rowOff>
    </xdr:from>
    <xdr:to>
      <xdr:col>1</xdr:col>
      <xdr:colOff>438150</xdr:colOff>
      <xdr:row>2</xdr:row>
      <xdr:rowOff>200025</xdr:rowOff>
    </xdr:to>
    <xdr:pic>
      <xdr:nvPicPr>
        <xdr:cNvPr id="2" name="12 Imagen" descr="Logo RFEVB calad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371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</xdr:row>
      <xdr:rowOff>228600</xdr:rowOff>
    </xdr:from>
    <xdr:to>
      <xdr:col>23</xdr:col>
      <xdr:colOff>314325</xdr:colOff>
      <xdr:row>3</xdr:row>
      <xdr:rowOff>200025</xdr:rowOff>
    </xdr:to>
    <xdr:pic>
      <xdr:nvPicPr>
        <xdr:cNvPr id="3" name="15 Imagen" descr="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419100"/>
          <a:ext cx="266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</xdr:row>
      <xdr:rowOff>200025</xdr:rowOff>
    </xdr:from>
    <xdr:to>
      <xdr:col>15</xdr:col>
      <xdr:colOff>219075</xdr:colOff>
      <xdr:row>26</xdr:row>
      <xdr:rowOff>114300</xdr:rowOff>
    </xdr:to>
    <xdr:graphicFrame>
      <xdr:nvGraphicFramePr>
        <xdr:cNvPr id="4" name="5 Gráfico"/>
        <xdr:cNvGraphicFramePr/>
      </xdr:nvGraphicFramePr>
      <xdr:xfrm>
        <a:off x="57150" y="5019675"/>
        <a:ext cx="485775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</xdr:row>
      <xdr:rowOff>200025</xdr:rowOff>
    </xdr:from>
    <xdr:to>
      <xdr:col>15</xdr:col>
      <xdr:colOff>247650</xdr:colOff>
      <xdr:row>15</xdr:row>
      <xdr:rowOff>123825</xdr:rowOff>
    </xdr:to>
    <xdr:graphicFrame>
      <xdr:nvGraphicFramePr>
        <xdr:cNvPr id="5" name="6 Gráfico"/>
        <xdr:cNvGraphicFramePr/>
      </xdr:nvGraphicFramePr>
      <xdr:xfrm>
        <a:off x="57150" y="1914525"/>
        <a:ext cx="48863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39</xdr:row>
      <xdr:rowOff>200025</xdr:rowOff>
    </xdr:from>
    <xdr:to>
      <xdr:col>15</xdr:col>
      <xdr:colOff>247650</xdr:colOff>
      <xdr:row>48</xdr:row>
      <xdr:rowOff>123825</xdr:rowOff>
    </xdr:to>
    <xdr:graphicFrame>
      <xdr:nvGraphicFramePr>
        <xdr:cNvPr id="6" name="7 Gráfico"/>
        <xdr:cNvGraphicFramePr/>
      </xdr:nvGraphicFramePr>
      <xdr:xfrm>
        <a:off x="57150" y="11801475"/>
        <a:ext cx="48863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23</xdr:col>
      <xdr:colOff>85725</xdr:colOff>
      <xdr:row>3</xdr:row>
      <xdr:rowOff>104775</xdr:rowOff>
    </xdr:from>
    <xdr:to>
      <xdr:col>26</xdr:col>
      <xdr:colOff>9525</xdr:colOff>
      <xdr:row>5</xdr:row>
      <xdr:rowOff>9525</xdr:rowOff>
    </xdr:to>
    <xdr:pic>
      <xdr:nvPicPr>
        <xdr:cNvPr id="7" name="4 Imagen" descr="Logo_Plan_202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53450" y="8953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fevb.com/otras-secciones/tecnificacio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94"/>
  <sheetViews>
    <sheetView showGridLines="0" showRowColHeaders="0" workbookViewId="0" topLeftCell="A1">
      <selection activeCell="R12" sqref="R12"/>
    </sheetView>
  </sheetViews>
  <sheetFormatPr defaultColWidth="7.7109375" defaultRowHeight="15"/>
  <cols>
    <col min="1" max="1" width="1.1484375" style="0" customWidth="1"/>
    <col min="2" max="2" width="8.421875" style="0" customWidth="1"/>
    <col min="3" max="3" width="11.140625" style="0" bestFit="1" customWidth="1"/>
    <col min="4" max="17" width="4.140625" style="0" customWidth="1"/>
    <col min="18" max="18" width="11.140625" style="0" bestFit="1" customWidth="1"/>
    <col min="19" max="22" width="4.140625" style="0" customWidth="1"/>
    <col min="23" max="23" width="9.28125" style="0" customWidth="1"/>
    <col min="24" max="24" width="4.140625" style="0" customWidth="1"/>
    <col min="25" max="25" width="9.28125" style="0" customWidth="1"/>
    <col min="26" max="27" width="1.1484375" style="0" customWidth="1"/>
    <col min="28" max="29" width="52.421875" style="25" customWidth="1"/>
    <col min="30" max="30" width="13.00390625" style="25" customWidth="1"/>
    <col min="31" max="34" width="52.421875" style="25" customWidth="1"/>
    <col min="35" max="56" width="7.7109375" style="25" customWidth="1"/>
  </cols>
  <sheetData>
    <row r="1" ht="15"/>
    <row r="2" spans="3:30" ht="21">
      <c r="C2" s="1" t="s">
        <v>0</v>
      </c>
      <c r="D2" s="1"/>
      <c r="O2" s="4" t="s">
        <v>17</v>
      </c>
      <c r="AD2" s="306"/>
    </row>
    <row r="3" spans="3:30" ht="21">
      <c r="C3" s="1" t="s">
        <v>1</v>
      </c>
      <c r="D3" s="1"/>
      <c r="O3" s="4" t="s">
        <v>19</v>
      </c>
      <c r="Y3" s="2"/>
      <c r="AD3" s="306"/>
    </row>
    <row r="4" spans="14:30" ht="21">
      <c r="N4" s="4"/>
      <c r="Y4" s="3"/>
      <c r="AD4" s="306"/>
    </row>
    <row r="5" spans="2:30" ht="15.75" thickBot="1">
      <c r="B5" s="282" t="s">
        <v>20</v>
      </c>
      <c r="C5" s="283"/>
      <c r="I5" s="265"/>
      <c r="Y5" s="298" t="s">
        <v>386</v>
      </c>
      <c r="AD5" s="306"/>
    </row>
    <row r="6" spans="1:30" ht="6" customHeight="1" thickTop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D6" s="306"/>
    </row>
    <row r="7" spans="1:30" ht="18" customHeight="1">
      <c r="A7" s="10"/>
      <c r="B7" s="5" t="s">
        <v>11</v>
      </c>
      <c r="C7" s="313"/>
      <c r="D7" s="314"/>
      <c r="E7" s="315"/>
      <c r="F7" s="5" t="s">
        <v>12</v>
      </c>
      <c r="G7" s="5"/>
      <c r="H7" s="5"/>
      <c r="I7" s="310"/>
      <c r="J7" s="311"/>
      <c r="K7" s="311"/>
      <c r="L7" s="311"/>
      <c r="M7" s="311"/>
      <c r="N7" s="312"/>
      <c r="O7" s="37" t="s">
        <v>13</v>
      </c>
      <c r="P7" s="37"/>
      <c r="R7" s="310"/>
      <c r="S7" s="318"/>
      <c r="T7" s="318"/>
      <c r="U7" s="319"/>
      <c r="X7" s="266" t="s">
        <v>387</v>
      </c>
      <c r="Y7" s="305"/>
      <c r="Z7" s="11"/>
      <c r="AD7" s="306" t="s">
        <v>424</v>
      </c>
    </row>
    <row r="8" spans="1:30" ht="6" customHeight="1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  <c r="AD8" s="306" t="s">
        <v>421</v>
      </c>
    </row>
    <row r="9" spans="1:30" ht="18" customHeight="1">
      <c r="A9" s="10"/>
      <c r="B9" s="5" t="s">
        <v>8</v>
      </c>
      <c r="C9" s="5"/>
      <c r="D9" s="310"/>
      <c r="E9" s="316"/>
      <c r="F9" s="316"/>
      <c r="G9" s="316"/>
      <c r="H9" s="317"/>
      <c r="I9" s="5"/>
      <c r="J9" s="6" t="s">
        <v>14</v>
      </c>
      <c r="K9" s="38"/>
      <c r="L9" s="5"/>
      <c r="M9" s="5"/>
      <c r="N9" s="5"/>
      <c r="R9" s="6" t="s">
        <v>7</v>
      </c>
      <c r="S9" s="322"/>
      <c r="T9" s="323"/>
      <c r="U9" s="323"/>
      <c r="V9" s="324"/>
      <c r="X9" s="6" t="s">
        <v>6</v>
      </c>
      <c r="Y9" s="163"/>
      <c r="Z9" s="11"/>
      <c r="AD9" s="306" t="s">
        <v>430</v>
      </c>
    </row>
    <row r="10" spans="1:30" ht="6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  <c r="AD10" s="306">
        <v>21</v>
      </c>
    </row>
    <row r="11" spans="1:30" ht="18" customHeight="1">
      <c r="A11" s="10"/>
      <c r="B11" s="5" t="s">
        <v>2</v>
      </c>
      <c r="C11" s="5"/>
      <c r="D11" s="325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7"/>
      <c r="X11" s="6" t="s">
        <v>155</v>
      </c>
      <c r="Y11" s="164"/>
      <c r="Z11" s="11"/>
      <c r="AD11" s="306">
        <v>20</v>
      </c>
    </row>
    <row r="12" spans="1:30" ht="6" customHeigh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  <c r="AD12" s="306">
        <v>19</v>
      </c>
    </row>
    <row r="13" spans="1:30" ht="18" customHeight="1">
      <c r="A13" s="10"/>
      <c r="B13" s="5" t="s">
        <v>3</v>
      </c>
      <c r="C13" s="5"/>
      <c r="D13" s="325"/>
      <c r="E13" s="326"/>
      <c r="F13" s="326"/>
      <c r="G13" s="327"/>
      <c r="H13" s="5"/>
      <c r="I13" s="5"/>
      <c r="J13" s="5"/>
      <c r="K13" s="6" t="s">
        <v>4</v>
      </c>
      <c r="L13" s="310"/>
      <c r="M13" s="318"/>
      <c r="N13" s="318"/>
      <c r="O13" s="318"/>
      <c r="P13" s="318"/>
      <c r="Q13" s="318"/>
      <c r="R13" s="345"/>
      <c r="S13" s="5"/>
      <c r="U13" s="6" t="s">
        <v>9</v>
      </c>
      <c r="V13" s="310"/>
      <c r="W13" s="318"/>
      <c r="X13" s="318"/>
      <c r="Y13" s="319"/>
      <c r="Z13" s="11"/>
      <c r="AD13" s="306">
        <v>18</v>
      </c>
    </row>
    <row r="14" spans="1:30" ht="6" customHeight="1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  <c r="AD14" s="306">
        <v>17</v>
      </c>
    </row>
    <row r="15" spans="1:30" ht="18" customHeight="1">
      <c r="A15" s="10"/>
      <c r="B15" s="5" t="s">
        <v>15</v>
      </c>
      <c r="C15" s="5"/>
      <c r="D15" s="5"/>
      <c r="E15" s="310"/>
      <c r="F15" s="320"/>
      <c r="G15" s="320"/>
      <c r="H15" s="320"/>
      <c r="I15" s="321"/>
      <c r="J15" s="5"/>
      <c r="L15" s="5"/>
      <c r="M15" s="5"/>
      <c r="N15" s="6" t="s">
        <v>5</v>
      </c>
      <c r="O15" s="310"/>
      <c r="P15" s="335"/>
      <c r="Q15" s="335"/>
      <c r="R15" s="335"/>
      <c r="S15" s="336"/>
      <c r="V15" s="267" t="s">
        <v>390</v>
      </c>
      <c r="W15" s="310"/>
      <c r="X15" s="318"/>
      <c r="Y15" s="319"/>
      <c r="Z15" s="11"/>
      <c r="AD15" s="306">
        <v>16</v>
      </c>
    </row>
    <row r="16" spans="1:30" ht="6" customHeight="1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  <c r="AD16" s="306">
        <v>15</v>
      </c>
    </row>
    <row r="17" spans="1:30" ht="18" customHeight="1">
      <c r="A17" s="10"/>
      <c r="B17" s="5" t="s">
        <v>388</v>
      </c>
      <c r="C17" s="5"/>
      <c r="D17" s="310"/>
      <c r="E17" s="335"/>
      <c r="F17" s="335"/>
      <c r="G17" s="336"/>
      <c r="H17" s="33"/>
      <c r="I17" s="33"/>
      <c r="J17" s="33"/>
      <c r="K17" s="33"/>
      <c r="L17" s="268" t="s">
        <v>389</v>
      </c>
      <c r="M17" s="310"/>
      <c r="N17" s="335"/>
      <c r="O17" s="335"/>
      <c r="P17" s="336"/>
      <c r="Q17" s="130" t="s">
        <v>391</v>
      </c>
      <c r="S17" s="355"/>
      <c r="T17" s="356"/>
      <c r="U17" s="356"/>
      <c r="V17" s="356"/>
      <c r="W17" s="356"/>
      <c r="X17" s="356"/>
      <c r="Y17" s="357"/>
      <c r="Z17" s="11"/>
      <c r="AD17" s="306">
        <v>14</v>
      </c>
    </row>
    <row r="18" spans="1:30" ht="6" customHeight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D18" s="306">
        <v>13</v>
      </c>
    </row>
    <row r="19" spans="2:30" ht="18" customHeight="1" thickBot="1" thickTop="1">
      <c r="B19" s="282" t="s">
        <v>21</v>
      </c>
      <c r="C19" s="283"/>
      <c r="AD19" s="306">
        <v>12</v>
      </c>
    </row>
    <row r="20" spans="1:30" ht="6" customHeight="1" thickTop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D20" s="306">
        <v>11</v>
      </c>
    </row>
    <row r="21" spans="1:30" ht="18" customHeight="1">
      <c r="A21" s="18"/>
      <c r="B21" s="5" t="s">
        <v>156</v>
      </c>
      <c r="C21" s="5"/>
      <c r="D21" s="310"/>
      <c r="E21" s="318"/>
      <c r="F21" s="318"/>
      <c r="G21" s="318"/>
      <c r="H21" s="318"/>
      <c r="I21" s="318"/>
      <c r="J21" s="319"/>
      <c r="K21" s="5"/>
      <c r="L21" s="5"/>
      <c r="M21" s="6" t="s">
        <v>171</v>
      </c>
      <c r="N21" s="333"/>
      <c r="O21" s="334"/>
      <c r="P21" s="5"/>
      <c r="Q21" s="5" t="s">
        <v>192</v>
      </c>
      <c r="R21" s="5"/>
      <c r="S21" s="310"/>
      <c r="T21" s="318"/>
      <c r="U21" s="318"/>
      <c r="V21" s="318"/>
      <c r="W21" s="318"/>
      <c r="X21" s="318"/>
      <c r="Y21" s="319"/>
      <c r="Z21" s="19"/>
      <c r="AD21" s="306">
        <v>10</v>
      </c>
    </row>
    <row r="22" spans="1:30" ht="6" customHeight="1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9"/>
      <c r="AD22" s="306">
        <v>9</v>
      </c>
    </row>
    <row r="23" spans="1:30" ht="18" customHeight="1">
      <c r="A23" s="18"/>
      <c r="B23" s="5" t="s">
        <v>24</v>
      </c>
      <c r="C23" s="5"/>
      <c r="D23" s="310"/>
      <c r="E23" s="318"/>
      <c r="F23" s="318"/>
      <c r="G23" s="318"/>
      <c r="H23" s="319"/>
      <c r="I23" s="5"/>
      <c r="J23" s="5"/>
      <c r="K23" s="6" t="s">
        <v>9</v>
      </c>
      <c r="L23" s="310"/>
      <c r="M23" s="318"/>
      <c r="N23" s="318"/>
      <c r="O23" s="319"/>
      <c r="P23" s="33"/>
      <c r="Q23" s="33" t="s">
        <v>25</v>
      </c>
      <c r="R23" s="33"/>
      <c r="S23" s="310"/>
      <c r="T23" s="318"/>
      <c r="U23" s="318"/>
      <c r="V23" s="318"/>
      <c r="W23" s="318"/>
      <c r="X23" s="318"/>
      <c r="Y23" s="319"/>
      <c r="Z23" s="19"/>
      <c r="AD23" s="306"/>
    </row>
    <row r="24" spans="1:30" ht="6" customHeight="1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9"/>
      <c r="AD24" s="306"/>
    </row>
    <row r="25" spans="1:30" ht="18" customHeight="1">
      <c r="A25" s="18"/>
      <c r="B25" s="33" t="s">
        <v>26</v>
      </c>
      <c r="C25" s="33"/>
      <c r="D25" s="33"/>
      <c r="E25" s="34"/>
      <c r="F25" s="310"/>
      <c r="G25" s="335"/>
      <c r="H25" s="335"/>
      <c r="I25" s="335"/>
      <c r="J25" s="336"/>
      <c r="K25" s="34"/>
      <c r="L25" s="105"/>
      <c r="M25" s="34"/>
      <c r="N25" s="105"/>
      <c r="O25" s="105"/>
      <c r="P25" s="107" t="s">
        <v>28</v>
      </c>
      <c r="Q25" s="163"/>
      <c r="T25" s="34"/>
      <c r="U25" s="34"/>
      <c r="V25" s="107" t="s">
        <v>393</v>
      </c>
      <c r="W25" s="358"/>
      <c r="X25" s="359"/>
      <c r="Y25" s="360"/>
      <c r="Z25" s="19"/>
      <c r="AD25" s="306"/>
    </row>
    <row r="26" spans="1:30" ht="6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9"/>
      <c r="AD26" s="306"/>
    </row>
    <row r="27" spans="1:30" ht="18" customHeight="1">
      <c r="A27" s="18"/>
      <c r="B27" s="106" t="s">
        <v>27</v>
      </c>
      <c r="C27" s="34"/>
      <c r="D27" s="34"/>
      <c r="E27" s="34"/>
      <c r="F27" s="163"/>
      <c r="G27" s="5"/>
      <c r="H27" s="5" t="s">
        <v>392</v>
      </c>
      <c r="I27" s="5"/>
      <c r="J27" s="5"/>
      <c r="K27" s="5"/>
      <c r="L27" s="5"/>
      <c r="M27" s="5"/>
      <c r="N27" s="5"/>
      <c r="O27" s="5"/>
      <c r="P27" s="310"/>
      <c r="Q27" s="335"/>
      <c r="R27" s="335"/>
      <c r="S27" s="335"/>
      <c r="T27" s="335"/>
      <c r="U27" s="335"/>
      <c r="V27" s="335"/>
      <c r="W27" s="335"/>
      <c r="X27" s="335"/>
      <c r="Y27" s="336"/>
      <c r="Z27" s="19"/>
      <c r="AD27" s="306"/>
    </row>
    <row r="28" spans="1:30" ht="6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9"/>
      <c r="AD28" s="306"/>
    </row>
    <row r="29" spans="1:30" ht="18" customHeight="1">
      <c r="A29" s="18"/>
      <c r="B29" s="5" t="s">
        <v>22</v>
      </c>
      <c r="C29" s="5"/>
      <c r="D29" s="5"/>
      <c r="E29" s="5"/>
      <c r="F29" s="5"/>
      <c r="G29" s="5"/>
      <c r="H29" s="28"/>
      <c r="I29" s="29"/>
      <c r="J29" s="37" t="s">
        <v>157</v>
      </c>
      <c r="K29" s="105"/>
      <c r="L29" s="105"/>
      <c r="M29" s="105"/>
      <c r="N29" s="28"/>
      <c r="O29" s="29"/>
      <c r="P29" s="37" t="s">
        <v>158</v>
      </c>
      <c r="Q29" s="33"/>
      <c r="R29" s="34"/>
      <c r="S29" s="29"/>
      <c r="T29" s="35" t="s">
        <v>10</v>
      </c>
      <c r="U29" s="34"/>
      <c r="V29" s="34"/>
      <c r="W29" s="34"/>
      <c r="X29" s="34"/>
      <c r="Y29" s="34"/>
      <c r="Z29" s="19"/>
      <c r="AD29" s="306"/>
    </row>
    <row r="30" spans="1:30" ht="6" customHeight="1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0"/>
      <c r="R30" s="31"/>
      <c r="S30" s="31"/>
      <c r="T30" s="31"/>
      <c r="U30" s="31"/>
      <c r="V30" s="31"/>
      <c r="W30" s="31"/>
      <c r="X30" s="31"/>
      <c r="Y30" s="31"/>
      <c r="Z30" s="19"/>
      <c r="AD30" s="306"/>
    </row>
    <row r="31" spans="1:30" ht="18" customHeight="1">
      <c r="A31" s="18"/>
      <c r="B31" s="5" t="s">
        <v>16</v>
      </c>
      <c r="C31" s="5"/>
      <c r="D31" s="310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9"/>
      <c r="Z31" s="19"/>
      <c r="AD31" s="306"/>
    </row>
    <row r="32" spans="1:30" ht="6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9"/>
      <c r="AD32" s="306"/>
    </row>
    <row r="33" spans="1:30" ht="18" customHeight="1">
      <c r="A33" s="18"/>
      <c r="B33" s="5" t="s">
        <v>23</v>
      </c>
      <c r="C33" s="5"/>
      <c r="D33" s="34"/>
      <c r="E33" s="168"/>
      <c r="F33" s="310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2"/>
      <c r="Z33" s="19"/>
      <c r="AD33" s="306"/>
    </row>
    <row r="34" spans="1:30" ht="6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D34" s="306"/>
    </row>
    <row r="35" spans="1:30" ht="18" customHeight="1" thickBot="1" thickTop="1">
      <c r="A35" s="42"/>
      <c r="B35" s="41" t="s">
        <v>29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O35" s="228" t="s">
        <v>48</v>
      </c>
      <c r="P35" s="228"/>
      <c r="Q35" s="228"/>
      <c r="R35" s="228"/>
      <c r="S35" s="228"/>
      <c r="T35" s="228"/>
      <c r="AD35" s="306"/>
    </row>
    <row r="36" spans="1:30" ht="6" customHeight="1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D36" s="306"/>
    </row>
    <row r="37" spans="1:30" ht="18" customHeight="1">
      <c r="A37" s="46"/>
      <c r="B37" s="47" t="s">
        <v>30</v>
      </c>
      <c r="C37" s="48"/>
      <c r="D37" s="337"/>
      <c r="E37" s="338"/>
      <c r="F37" s="48" t="s">
        <v>37</v>
      </c>
      <c r="G37" s="48"/>
      <c r="H37" s="48"/>
      <c r="I37" s="66" t="s">
        <v>40</v>
      </c>
      <c r="J37" s="48"/>
      <c r="K37" s="48"/>
      <c r="L37" s="48"/>
      <c r="M37" s="307">
        <f>IF(OR(ISBLANK(Y7),ISBLANK(Y9),ISBLANK(D37)),"",IF(Y7="FEM",IF(Y9&lt;16,VLOOKUP(D37,ValoresA!$C$33:$D$37,2),VLOOKUP(D37,ValoresA!$C$38:$D$42,2)),IF(Y7="MASC",IF(Y9&lt;17,VLOOKUP(D37,ValoresA!$C$45:$D$49,2),VLOOKUP(D37,ValoresA!$C$50:$D$54,2)),"ERR")))</f>
      </c>
      <c r="N37" s="48"/>
      <c r="O37" s="48"/>
      <c r="P37" s="48"/>
      <c r="Q37" s="48"/>
      <c r="R37" s="48"/>
      <c r="S37" s="48"/>
      <c r="T37" s="53" t="s">
        <v>43</v>
      </c>
      <c r="U37" s="328"/>
      <c r="V37" s="346"/>
      <c r="W37" s="329"/>
      <c r="X37" s="329"/>
      <c r="Y37" s="330"/>
      <c r="Z37" s="49"/>
      <c r="AD37" s="306"/>
    </row>
    <row r="38" spans="1:30" ht="18" customHeight="1">
      <c r="A38" s="46"/>
      <c r="B38" s="47" t="s">
        <v>33</v>
      </c>
      <c r="C38" s="48"/>
      <c r="D38" s="337"/>
      <c r="E38" s="338"/>
      <c r="F38" s="48" t="s">
        <v>36</v>
      </c>
      <c r="G38" s="48"/>
      <c r="H38" s="48"/>
      <c r="I38" s="230" t="s">
        <v>308</v>
      </c>
      <c r="J38" s="230"/>
      <c r="K38" s="230"/>
      <c r="L38" s="48"/>
      <c r="M38" s="308">
        <f>IF(OR(ISBLANK(D37),ISBLANK(D38),ISBLANK(D41)),"",M41)</f>
      </c>
      <c r="N38" s="48"/>
      <c r="O38" s="48"/>
      <c r="P38" s="48"/>
      <c r="Q38" s="48"/>
      <c r="R38" s="48"/>
      <c r="S38" s="48"/>
      <c r="T38" s="53"/>
      <c r="U38" s="48"/>
      <c r="V38" s="48"/>
      <c r="W38" s="48"/>
      <c r="X38" s="48"/>
      <c r="Y38" s="48"/>
      <c r="Z38" s="49"/>
      <c r="AD38" s="306"/>
    </row>
    <row r="39" spans="1:30" ht="18" customHeight="1">
      <c r="A39" s="46"/>
      <c r="B39" s="47" t="s">
        <v>41</v>
      </c>
      <c r="C39" s="48"/>
      <c r="D39" s="337"/>
      <c r="E39" s="338"/>
      <c r="F39" s="48" t="s">
        <v>37</v>
      </c>
      <c r="G39" s="48"/>
      <c r="H39" s="48"/>
      <c r="I39" s="48"/>
      <c r="J39" s="48"/>
      <c r="K39" s="48"/>
      <c r="L39" s="48"/>
      <c r="M39" s="307">
        <f>IF(OR(ISBLANK(Y7),ISBLANK(Y9),ISBLANK(D39)),"",IF(Y7="FEM",IF(Y9&lt;16,VLOOKUP(D39,ValoresA!$E$33:$F$37,2),VLOOKUP(D39,ValoresA!$E$38:$F$42,2)),IF(Y7="MASC",IF(Y9&lt;17,VLOOKUP(D39,ValoresA!$E$45:$F$49,2),VLOOKUP(D39,ValoresA!$E$50:$F$54,2)),"ERR")))</f>
      </c>
      <c r="N39" s="48"/>
      <c r="O39" s="48"/>
      <c r="P39" s="48"/>
      <c r="Q39" s="48"/>
      <c r="R39" s="48"/>
      <c r="S39" s="48"/>
      <c r="T39" s="53" t="s">
        <v>44</v>
      </c>
      <c r="U39" s="339"/>
      <c r="V39" s="340"/>
      <c r="W39" s="341"/>
      <c r="X39" s="341"/>
      <c r="Y39" s="342"/>
      <c r="Z39" s="49"/>
      <c r="AD39" s="306"/>
    </row>
    <row r="40" spans="1:30" ht="18" customHeight="1">
      <c r="A40" s="46"/>
      <c r="B40" s="47" t="s">
        <v>31</v>
      </c>
      <c r="C40" s="48"/>
      <c r="D40" s="337"/>
      <c r="E40" s="338"/>
      <c r="F40" s="48" t="s">
        <v>37</v>
      </c>
      <c r="G40" s="48"/>
      <c r="H40" s="48"/>
      <c r="I40" s="48"/>
      <c r="J40" s="48"/>
      <c r="K40" s="48"/>
      <c r="L40" s="48"/>
      <c r="M40" s="307">
        <f>IF(OR(ISBLANK(Y7),ISBLANK(Y9),ISBLANK(D40)),"",IF(Y7="FEM",IF(Y9&lt;16,VLOOKUP(D40,ValoresA!$G$33:$H$37,2),VLOOKUP(D40,ValoresA!$G$38:$H$42,2)),IF(Y7="MASC",IF(Y9&lt;17,VLOOKUP(D40,ValoresA!$G$45:$H$49,2),VLOOKUP(D40,ValoresA!$G$50:$H$54,2)),"ERR")))</f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/>
      <c r="AD40" s="306"/>
    </row>
    <row r="41" spans="1:30" ht="18" customHeight="1">
      <c r="A41" s="46"/>
      <c r="B41" s="47" t="s">
        <v>32</v>
      </c>
      <c r="C41" s="48"/>
      <c r="D41" s="343">
        <f>IF(OR(ISBLANK(D37),ISBLANK(D38)),"",(D38/((D37/100)*(D37/100))))</f>
      </c>
      <c r="E41" s="344"/>
      <c r="F41" s="48" t="s">
        <v>38</v>
      </c>
      <c r="G41" s="48"/>
      <c r="H41" s="48"/>
      <c r="I41" s="48"/>
      <c r="J41" s="48"/>
      <c r="K41" s="48"/>
      <c r="L41" s="48"/>
      <c r="M41" s="307">
        <f>IF(OR(ISBLANK(D37),ISBLANK(D38),ISBLANK(D41)),"",IF(Y7="FEM",IF(Y9&lt;16,VLOOKUP(D41,ValoresA!$I$33:$J$37,2),VLOOKUP(D41,ValoresA!$I$38:$J$42,2)),IF(Y7="MASC",IF(Y9&lt;17,VLOOKUP(D41,ValoresA!$I$45:$J$49,2),VLOOKUP(D41,ValoresA!$I$50:$J$54,2)),"Falta sexo y/o edad")))</f>
      </c>
      <c r="N41" s="48"/>
      <c r="O41" s="48"/>
      <c r="P41" s="48"/>
      <c r="Q41" s="48"/>
      <c r="R41" s="48"/>
      <c r="S41" s="48"/>
      <c r="T41" s="53" t="s">
        <v>45</v>
      </c>
      <c r="U41" s="328"/>
      <c r="V41" s="346"/>
      <c r="W41" s="329"/>
      <c r="X41" s="329"/>
      <c r="Y41" s="330"/>
      <c r="Z41" s="49"/>
      <c r="AD41" s="306"/>
    </row>
    <row r="42" spans="1:30" ht="18" customHeight="1">
      <c r="A42" s="46"/>
      <c r="B42" s="47" t="s">
        <v>34</v>
      </c>
      <c r="C42" s="48"/>
      <c r="D42" s="337"/>
      <c r="E42" s="338"/>
      <c r="F42" s="48" t="s">
        <v>37</v>
      </c>
      <c r="G42" s="48"/>
      <c r="H42" s="48"/>
      <c r="I42" s="48"/>
      <c r="J42" s="48"/>
      <c r="K42" s="48"/>
      <c r="L42" s="48"/>
      <c r="M42" s="307">
        <f>IF(OR(ISBLANK(Y7),ISBLANK(Y9),ISBLANK(D42)),"",IF(Y7="FEM",IF(Y9&lt;16,VLOOKUP(D42,ValoresA!$K$33:$L$37,2),VLOOKUP(D42,ValoresA!$K$38:$L$42,2)),IF(Y7="MASC",IF(Y9&lt;17,VLOOKUP(D42,ValoresA!$K$45:$L$49,2),VLOOKUP(D42,ValoresA!$K$50:$L$54,2)),"ERR")))</f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  <c r="AD42" s="306"/>
    </row>
    <row r="43" spans="1:30" ht="18" customHeight="1">
      <c r="A43" s="46"/>
      <c r="B43" s="47" t="s">
        <v>35</v>
      </c>
      <c r="C43" s="48"/>
      <c r="D43" s="349"/>
      <c r="E43" s="350"/>
      <c r="F43" s="48" t="s">
        <v>39</v>
      </c>
      <c r="G43" s="48" t="s">
        <v>46</v>
      </c>
      <c r="H43" s="48"/>
      <c r="I43" s="48"/>
      <c r="J43" s="48"/>
      <c r="K43" s="48"/>
      <c r="L43" s="48"/>
      <c r="M43" s="307">
        <f>IF(OR(ISBLANK(Y7),ISBLANK(Y9),ISBLANK(D43)),"",IF(Y7="FEM",IF(Y9&lt;16,VLOOKUP(D43,ValoresA!$M$33:$N$37,2),VLOOKUP(D43,ValoresA!$M$38:$N$42,2)),IF(Y7="MASC",IF(Y9&lt;17,VLOOKUP(D43,ValoresA!$M$45:$N$49,2),VLOOKUP(D43,ValoresA!$M$50:$N$54,2)),"ERR")))</f>
      </c>
      <c r="N43" s="48"/>
      <c r="O43" s="48"/>
      <c r="P43" s="48"/>
      <c r="Q43" s="53" t="s">
        <v>42</v>
      </c>
      <c r="R43" s="328"/>
      <c r="S43" s="329"/>
      <c r="T43" s="329"/>
      <c r="U43" s="329"/>
      <c r="V43" s="329"/>
      <c r="W43" s="329"/>
      <c r="X43" s="329"/>
      <c r="Y43" s="330"/>
      <c r="Z43" s="49"/>
      <c r="AD43" s="306"/>
    </row>
    <row r="44" spans="1:30" ht="18" customHeight="1">
      <c r="A44" s="46"/>
      <c r="B44" s="47" t="s">
        <v>130</v>
      </c>
      <c r="C44" s="48"/>
      <c r="D44" s="349"/>
      <c r="E44" s="350"/>
      <c r="F44" s="48" t="s">
        <v>39</v>
      </c>
      <c r="G44" s="48" t="s">
        <v>47</v>
      </c>
      <c r="H44" s="48"/>
      <c r="I44" s="48"/>
      <c r="J44" s="48"/>
      <c r="K44" s="48"/>
      <c r="L44" s="48"/>
      <c r="M44" s="307">
        <f>IF(OR(ISBLANK(Y7),ISBLANK(Y9),ISBLANK(D44)),"",IF(Y7="FEM",IF(Y9&lt;16,VLOOKUP(D44,ValoresA!$O$33:$P$37,2),VLOOKUP(D44,ValoresA!$O$38:$P$42,2)),IF(Y7="MASC",IF(Y9&lt;17,VLOOKUP(D44,ValoresA!$O$45:$P$49,2),VLOOKUP(D44,ValoresA!$O$50:$P$54,2)),"ERR")))</f>
      </c>
      <c r="N44" s="48"/>
      <c r="O44" s="48"/>
      <c r="P44" s="48"/>
      <c r="Q44" s="48"/>
      <c r="R44" s="328"/>
      <c r="S44" s="329"/>
      <c r="T44" s="329"/>
      <c r="U44" s="329"/>
      <c r="V44" s="329"/>
      <c r="W44" s="329"/>
      <c r="X44" s="329"/>
      <c r="Y44" s="330"/>
      <c r="Z44" s="49"/>
      <c r="AD44" s="306"/>
    </row>
    <row r="45" spans="1:30" ht="8.25" customHeight="1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D45" s="306"/>
    </row>
    <row r="46" spans="1:30" ht="18" customHeight="1">
      <c r="A46" s="59"/>
      <c r="B46" s="66" t="s">
        <v>40</v>
      </c>
      <c r="C46" s="48"/>
      <c r="D46" s="351">
        <f>IF(SUM(M37:M44)=0,"",AVERAGE(M37:M44))</f>
      </c>
      <c r="E46" s="352"/>
      <c r="F46" s="48"/>
      <c r="G46" s="48" t="s">
        <v>42</v>
      </c>
      <c r="H46" s="48"/>
      <c r="I46" s="48"/>
      <c r="J46" s="48"/>
      <c r="K46" s="328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7"/>
      <c r="Z46" s="61"/>
      <c r="AD46" s="306"/>
    </row>
    <row r="47" spans="1:30" ht="6" customHeight="1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D47" s="306"/>
    </row>
    <row r="48" spans="1:30" ht="18" customHeight="1" thickBot="1" thickTop="1">
      <c r="A48" s="55"/>
      <c r="B48" s="54" t="s">
        <v>49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26"/>
      <c r="P48" s="55"/>
      <c r="Q48" s="55"/>
      <c r="R48" s="361" t="s">
        <v>408</v>
      </c>
      <c r="S48" s="361"/>
      <c r="T48" s="361"/>
      <c r="U48" s="361"/>
      <c r="V48" s="55"/>
      <c r="W48" s="55"/>
      <c r="X48" s="55"/>
      <c r="Y48" s="55"/>
      <c r="Z48" s="55"/>
      <c r="AD48" s="306"/>
    </row>
    <row r="49" spans="1:30" ht="6" customHeight="1" thickTop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D49" s="306"/>
    </row>
    <row r="50" spans="1:30" ht="18" customHeight="1">
      <c r="A50" s="59"/>
      <c r="B50" s="65" t="s">
        <v>40</v>
      </c>
      <c r="C50" s="60"/>
      <c r="D50" s="337"/>
      <c r="E50" s="338"/>
      <c r="F50" s="60"/>
      <c r="G50" s="60" t="s">
        <v>42</v>
      </c>
      <c r="H50" s="60"/>
      <c r="I50" s="60"/>
      <c r="J50" s="60"/>
      <c r="K50" s="328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  <c r="Z50" s="61"/>
      <c r="AD50" s="306"/>
    </row>
    <row r="51" spans="1:30" ht="6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4"/>
      <c r="AD51" s="306">
        <v>1</v>
      </c>
    </row>
    <row r="52" spans="1:30" ht="18" customHeight="1" thickBot="1" thickTop="1">
      <c r="A52" s="40"/>
      <c r="B52" s="39" t="s">
        <v>151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67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D52" s="306">
        <v>2</v>
      </c>
    </row>
    <row r="53" spans="1:30" ht="6" customHeight="1" thickTop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70"/>
      <c r="AD53" s="306">
        <v>3</v>
      </c>
    </row>
    <row r="54" spans="1:30" ht="18" customHeight="1">
      <c r="A54" s="71"/>
      <c r="B54" s="72" t="s">
        <v>40</v>
      </c>
      <c r="C54" s="73"/>
      <c r="D54" s="337"/>
      <c r="E54" s="338"/>
      <c r="F54" s="73"/>
      <c r="G54" s="73" t="s">
        <v>58</v>
      </c>
      <c r="H54" s="73"/>
      <c r="I54" s="73"/>
      <c r="J54" s="73"/>
      <c r="K54" s="328"/>
      <c r="L54" s="329"/>
      <c r="M54" s="330"/>
      <c r="N54" s="73"/>
      <c r="O54" s="73"/>
      <c r="P54" s="73"/>
      <c r="Q54" s="104" t="s">
        <v>42</v>
      </c>
      <c r="R54" s="328"/>
      <c r="S54" s="346"/>
      <c r="T54" s="346"/>
      <c r="U54" s="346"/>
      <c r="V54" s="346"/>
      <c r="W54" s="346"/>
      <c r="X54" s="346"/>
      <c r="Y54" s="347"/>
      <c r="Z54" s="74"/>
      <c r="AD54" s="306">
        <v>4</v>
      </c>
    </row>
    <row r="55" spans="1:30" ht="6" customHeight="1" thickBot="1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7"/>
      <c r="AD55" s="306">
        <v>5</v>
      </c>
    </row>
    <row r="56" spans="1:30" ht="18" customHeight="1" thickBot="1" thickTop="1">
      <c r="A56" s="78"/>
      <c r="B56" s="79" t="s">
        <v>50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127"/>
      <c r="N56" s="127"/>
      <c r="O56" s="128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D56" s="306"/>
    </row>
    <row r="57" spans="1:30" ht="6" customHeight="1" thickTop="1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D57" s="306"/>
    </row>
    <row r="58" spans="1:30" ht="18" customHeight="1">
      <c r="A58" s="83"/>
      <c r="B58" s="84" t="s">
        <v>40</v>
      </c>
      <c r="C58" s="85"/>
      <c r="D58" s="337"/>
      <c r="E58" s="338"/>
      <c r="F58" s="85"/>
      <c r="G58" s="85" t="s">
        <v>42</v>
      </c>
      <c r="H58" s="85"/>
      <c r="I58" s="85"/>
      <c r="J58" s="85"/>
      <c r="K58" s="328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7"/>
      <c r="Z58" s="86"/>
      <c r="AD58" s="306"/>
    </row>
    <row r="59" spans="1:30" ht="6" customHeight="1" thickBo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9"/>
      <c r="AD59" s="306"/>
    </row>
    <row r="60" spans="1:30" ht="18" customHeight="1" thickBot="1" thickTop="1">
      <c r="A60" s="90"/>
      <c r="B60" s="91" t="s">
        <v>82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129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D60" s="306"/>
    </row>
    <row r="61" spans="1:30" ht="6" customHeight="1" thickTop="1">
      <c r="A61" s="92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4"/>
      <c r="AD61" s="306"/>
    </row>
    <row r="62" spans="1:30" ht="18" customHeight="1">
      <c r="A62" s="95"/>
      <c r="B62" s="96" t="s">
        <v>40</v>
      </c>
      <c r="C62" s="97"/>
      <c r="D62" s="337"/>
      <c r="E62" s="338"/>
      <c r="F62" s="97"/>
      <c r="G62" s="97" t="s">
        <v>42</v>
      </c>
      <c r="H62" s="97"/>
      <c r="I62" s="97"/>
      <c r="J62" s="97"/>
      <c r="K62" s="328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7"/>
      <c r="Z62" s="98"/>
      <c r="AD62" s="306"/>
    </row>
    <row r="63" spans="1:30" ht="6" customHeight="1" thickBo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1"/>
      <c r="AD63" s="306"/>
    </row>
    <row r="64" spans="2:41" ht="18" customHeight="1" thickTop="1">
      <c r="B64" s="27"/>
      <c r="S64" s="366" t="s">
        <v>409</v>
      </c>
      <c r="T64" s="366"/>
      <c r="U64" s="366"/>
      <c r="V64" s="366"/>
      <c r="W64" s="366"/>
      <c r="X64" s="366"/>
      <c r="AD64" s="306"/>
      <c r="AL64" s="25" t="s">
        <v>81</v>
      </c>
      <c r="AM64" s="25">
        <f>C7</f>
        <v>0</v>
      </c>
      <c r="AN64" s="25">
        <f>I7</f>
        <v>0</v>
      </c>
      <c r="AO64" s="25">
        <f>R7</f>
        <v>0</v>
      </c>
    </row>
    <row r="65" spans="18:39" ht="18" customHeight="1">
      <c r="R65" s="39" t="s">
        <v>152</v>
      </c>
      <c r="S65" s="40"/>
      <c r="T65" s="40"/>
      <c r="U65" s="40"/>
      <c r="V65" s="40"/>
      <c r="W65" s="40"/>
      <c r="X65" s="40"/>
      <c r="Y65" s="40"/>
      <c r="Z65" s="40"/>
      <c r="AD65" s="306"/>
      <c r="AJ65" s="25" t="s">
        <v>52</v>
      </c>
      <c r="AM65" s="25" t="s">
        <v>51</v>
      </c>
    </row>
    <row r="66" spans="2:39" ht="18" customHeight="1">
      <c r="B66" s="27"/>
      <c r="R66" s="39" t="s">
        <v>153</v>
      </c>
      <c r="S66" s="40"/>
      <c r="T66" s="40"/>
      <c r="U66" s="39"/>
      <c r="V66" s="39"/>
      <c r="W66" s="39"/>
      <c r="X66" s="39"/>
      <c r="Y66" s="40"/>
      <c r="Z66" s="40"/>
      <c r="AJ66" s="102" t="s">
        <v>53</v>
      </c>
      <c r="AK66" s="103">
        <f>D46</f>
      </c>
      <c r="AL66" s="102">
        <v>5</v>
      </c>
      <c r="AM66" s="25" t="s">
        <v>63</v>
      </c>
    </row>
    <row r="67" spans="2:39" ht="18" customHeight="1">
      <c r="B67" s="27"/>
      <c r="R67" s="120" t="s">
        <v>128</v>
      </c>
      <c r="S67" s="348"/>
      <c r="T67" s="329"/>
      <c r="U67" s="329"/>
      <c r="V67" s="329"/>
      <c r="W67" s="329"/>
      <c r="X67" s="329"/>
      <c r="Y67" s="330"/>
      <c r="Z67" s="73"/>
      <c r="AJ67" s="102" t="s">
        <v>54</v>
      </c>
      <c r="AK67" s="103">
        <f>D50</f>
        <v>0</v>
      </c>
      <c r="AL67" s="102">
        <v>5</v>
      </c>
      <c r="AM67" s="25" t="s">
        <v>59</v>
      </c>
    </row>
    <row r="68" spans="2:39" ht="8.25" customHeight="1">
      <c r="B68" s="27"/>
      <c r="R68" s="104"/>
      <c r="S68" s="122"/>
      <c r="T68" s="122"/>
      <c r="U68" s="122"/>
      <c r="V68" s="122"/>
      <c r="W68" s="122"/>
      <c r="X68" s="122"/>
      <c r="Y68" s="122"/>
      <c r="Z68" s="73"/>
      <c r="AJ68" s="102" t="s">
        <v>55</v>
      </c>
      <c r="AK68" s="103">
        <f>D54</f>
        <v>0</v>
      </c>
      <c r="AL68" s="102">
        <v>5</v>
      </c>
      <c r="AM68" s="25" t="s">
        <v>60</v>
      </c>
    </row>
    <row r="69" spans="2:39" ht="18" customHeight="1">
      <c r="B69" s="27"/>
      <c r="R69" s="120" t="s">
        <v>129</v>
      </c>
      <c r="S69" s="348"/>
      <c r="T69" s="329"/>
      <c r="U69" s="329"/>
      <c r="V69" s="329"/>
      <c r="W69" s="329"/>
      <c r="X69" s="329"/>
      <c r="Y69" s="330"/>
      <c r="Z69" s="73"/>
      <c r="AJ69" s="102" t="s">
        <v>56</v>
      </c>
      <c r="AK69" s="103">
        <f>D58</f>
        <v>0</v>
      </c>
      <c r="AL69" s="102">
        <v>5</v>
      </c>
      <c r="AM69" s="25" t="s">
        <v>61</v>
      </c>
    </row>
    <row r="70" spans="2:39" ht="8.25" customHeight="1">
      <c r="B70" s="27"/>
      <c r="R70" s="104"/>
      <c r="S70" s="122"/>
      <c r="T70" s="122"/>
      <c r="U70" s="122"/>
      <c r="V70" s="122"/>
      <c r="W70" s="122"/>
      <c r="X70" s="122"/>
      <c r="Y70" s="122"/>
      <c r="Z70" s="73"/>
      <c r="AJ70" s="102" t="s">
        <v>57</v>
      </c>
      <c r="AK70" s="103">
        <f>D62</f>
        <v>0</v>
      </c>
      <c r="AL70" s="102">
        <v>5</v>
      </c>
      <c r="AM70" s="25" t="s">
        <v>62</v>
      </c>
    </row>
    <row r="71" spans="2:38" ht="18" customHeight="1">
      <c r="B71" s="27"/>
      <c r="R71" s="120" t="s">
        <v>148</v>
      </c>
      <c r="S71" s="348"/>
      <c r="T71" s="329"/>
      <c r="U71" s="329"/>
      <c r="V71" s="329"/>
      <c r="W71" s="329"/>
      <c r="X71" s="329"/>
      <c r="Y71" s="330"/>
      <c r="Z71" s="73"/>
      <c r="AJ71" s="102"/>
      <c r="AK71" s="102"/>
      <c r="AL71" s="25" t="s">
        <v>127</v>
      </c>
    </row>
    <row r="72" spans="2:26" ht="8.25" customHeight="1">
      <c r="B72" s="27"/>
      <c r="R72" s="104"/>
      <c r="S72" s="122"/>
      <c r="T72" s="122"/>
      <c r="U72" s="122"/>
      <c r="V72" s="122"/>
      <c r="W72" s="122"/>
      <c r="X72" s="122"/>
      <c r="Y72" s="122"/>
      <c r="Z72" s="73"/>
    </row>
    <row r="73" spans="2:26" ht="18" customHeight="1">
      <c r="B73" s="27"/>
      <c r="R73" s="120" t="s">
        <v>159</v>
      </c>
      <c r="S73" s="348"/>
      <c r="T73" s="329"/>
      <c r="U73" s="329"/>
      <c r="V73" s="329"/>
      <c r="W73" s="329"/>
      <c r="X73" s="329"/>
      <c r="Y73" s="330"/>
      <c r="Z73" s="73"/>
    </row>
    <row r="74" spans="1:27" ht="8.25" customHeight="1">
      <c r="A74" s="5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9"/>
      <c r="S74" s="122"/>
      <c r="T74" s="122"/>
      <c r="U74" s="122"/>
      <c r="V74" s="122"/>
      <c r="W74" s="122"/>
      <c r="X74" s="122"/>
      <c r="Y74" s="122"/>
      <c r="Z74" s="122"/>
      <c r="AA74" s="5"/>
    </row>
    <row r="75" spans="1:27" ht="18" customHeight="1">
      <c r="A75" s="5"/>
      <c r="B75" s="2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21" t="s">
        <v>149</v>
      </c>
      <c r="S75" s="348"/>
      <c r="T75" s="329"/>
      <c r="U75" s="329"/>
      <c r="V75" s="329"/>
      <c r="W75" s="329"/>
      <c r="X75" s="329"/>
      <c r="Y75" s="330"/>
      <c r="Z75" s="122"/>
      <c r="AA75" s="5"/>
    </row>
    <row r="76" spans="1:27" ht="8.25" customHeight="1">
      <c r="A76" s="5"/>
      <c r="B76" s="2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9"/>
      <c r="S76" s="122"/>
      <c r="T76" s="122"/>
      <c r="U76" s="122"/>
      <c r="V76" s="122"/>
      <c r="W76" s="122"/>
      <c r="X76" s="122"/>
      <c r="Y76" s="122"/>
      <c r="Z76" s="122"/>
      <c r="AA76" s="5"/>
    </row>
    <row r="77" spans="1:27" ht="18" customHeight="1">
      <c r="A77" s="5"/>
      <c r="B77" s="2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21" t="s">
        <v>150</v>
      </c>
      <c r="S77" s="348"/>
      <c r="T77" s="329"/>
      <c r="U77" s="329"/>
      <c r="V77" s="329"/>
      <c r="W77" s="329"/>
      <c r="X77" s="329"/>
      <c r="Y77" s="330"/>
      <c r="Z77" s="122"/>
      <c r="AA77" s="5"/>
    </row>
    <row r="78" spans="1:27" ht="8.25" customHeight="1">
      <c r="A78" s="5"/>
      <c r="C78" s="3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9"/>
      <c r="S78" s="122"/>
      <c r="T78" s="122"/>
      <c r="U78" s="122"/>
      <c r="V78" s="122"/>
      <c r="W78" s="122"/>
      <c r="X78" s="122"/>
      <c r="Y78" s="122"/>
      <c r="Z78" s="122"/>
      <c r="AA78" s="5"/>
    </row>
    <row r="79" spans="1:27" ht="18" customHeight="1">
      <c r="A79" s="5"/>
      <c r="C79" s="3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23" t="s">
        <v>154</v>
      </c>
      <c r="S79" s="124"/>
      <c r="T79" s="124"/>
      <c r="U79" s="124"/>
      <c r="V79" s="124"/>
      <c r="W79" s="124"/>
      <c r="X79" s="124"/>
      <c r="Y79" s="124"/>
      <c r="Z79" s="124"/>
      <c r="AA79" s="5"/>
    </row>
    <row r="80" spans="2:56" s="5" customFormat="1" ht="18" customHeight="1">
      <c r="B80" s="24"/>
      <c r="R80" s="348"/>
      <c r="S80" s="329"/>
      <c r="T80" s="329"/>
      <c r="U80" s="329"/>
      <c r="V80" s="329"/>
      <c r="W80" s="329"/>
      <c r="X80" s="329"/>
      <c r="Y80" s="330"/>
      <c r="Z80" s="122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3:26" ht="11.25" customHeight="1">
      <c r="C81" s="1"/>
      <c r="D81" s="1"/>
      <c r="R81" s="104"/>
      <c r="S81" s="73"/>
      <c r="T81" s="73"/>
      <c r="U81" s="73"/>
      <c r="V81" s="73"/>
      <c r="W81" s="73"/>
      <c r="X81" s="73"/>
      <c r="Y81" s="125"/>
      <c r="Z81" s="73"/>
    </row>
    <row r="82" spans="3:26" ht="18" customHeight="1">
      <c r="C82" s="1"/>
      <c r="R82" s="104" t="s">
        <v>191</v>
      </c>
      <c r="S82" s="328"/>
      <c r="T82" s="362"/>
      <c r="U82" s="362"/>
      <c r="V82" s="363"/>
      <c r="W82" s="104" t="s">
        <v>193</v>
      </c>
      <c r="X82" s="364"/>
      <c r="Y82" s="365"/>
      <c r="Z82" s="73"/>
    </row>
    <row r="83" spans="18:26" ht="11.25" customHeight="1">
      <c r="R83" s="104"/>
      <c r="S83" s="73"/>
      <c r="T83" s="73"/>
      <c r="U83" s="73"/>
      <c r="V83" s="73"/>
      <c r="W83" s="73"/>
      <c r="X83" s="73"/>
      <c r="Y83" s="125"/>
      <c r="Z83" s="73"/>
    </row>
    <row r="84" spans="2:26" ht="8.25" customHeight="1">
      <c r="B84" s="271" t="s">
        <v>394</v>
      </c>
      <c r="R84" s="269"/>
      <c r="S84" s="270"/>
      <c r="T84" s="270"/>
      <c r="U84" s="270"/>
      <c r="V84" s="270"/>
      <c r="W84" s="354" t="s">
        <v>420</v>
      </c>
      <c r="X84" s="354"/>
      <c r="Y84" s="354"/>
      <c r="Z84" s="270"/>
    </row>
    <row r="85" spans="2:25" ht="8.25" customHeight="1">
      <c r="B85" s="271" t="s">
        <v>395</v>
      </c>
      <c r="W85" s="354"/>
      <c r="X85" s="354"/>
      <c r="Y85" s="354"/>
    </row>
    <row r="86" ht="8.25" customHeight="1">
      <c r="B86" s="271" t="s">
        <v>396</v>
      </c>
    </row>
    <row r="87" spans="2:56" s="299" customFormat="1" ht="15.75" customHeight="1">
      <c r="B87" s="353" t="s">
        <v>419</v>
      </c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</row>
    <row r="88" spans="2:27" ht="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2:27" ht="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2:27" ht="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2:27" ht="1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2:27" ht="1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2:27" ht="1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2:27" ht="1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2:27" ht="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2:27" ht="1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2:27" ht="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2:27" ht="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2:27" ht="1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2:27" ht="1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2:27" ht="1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2:27" ht="1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2:27" ht="1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2:27" ht="1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2:27" ht="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2:27" ht="1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2:27" ht="1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2:27" ht="1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2:27" ht="1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2:27" ht="1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2:27" ht="1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2:27" ht="1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2:27" ht="1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2:27" ht="1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2:27" ht="1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2:27" ht="1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2:27" ht="1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2:27" ht="1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2:27" ht="1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2:27" ht="1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2:27" ht="1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2:27" ht="1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2:27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2:27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2:27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2:27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2:27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2:27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2:27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2:27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2:27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2:27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2:27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2:27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2:27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2:27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2:27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2:27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2:27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2:27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2:27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2:27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2:27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2:27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2:27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2:27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2:27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2:27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2:27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2:27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2:27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2:27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2:27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2:27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2:27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2:27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2:27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2:27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2:27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2:27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2:27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2:27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2:27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2:27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2:27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2:27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2:27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2:27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2:27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2:27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2:27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2:27" ht="1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2:27" ht="1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2:27" ht="1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2:27" ht="1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2:27" ht="1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2:27" ht="1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2:27" ht="1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2:27" ht="1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2:27" ht="1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2:27" ht="1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2:27" ht="1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2:27" ht="1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2:27" ht="1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2:27" ht="1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2:27" ht="1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2:27" ht="1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2:27" ht="1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2:27" ht="1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2:27" ht="1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2:27" ht="1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2:27" ht="1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2:27" ht="15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2:27" ht="1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2:27" ht="15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2:27" ht="1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2:27" ht="15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2:27" ht="15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2:27" ht="15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2:27" ht="15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2:27" ht="15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2:27" ht="15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2:27" ht="15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2:27" ht="1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2:27" ht="1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2:27" ht="1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2:27" ht="1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2:27" ht="1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2:27" ht="15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2:27" ht="1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2:27" ht="15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2:27" ht="15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2:27" ht="15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2:27" ht="15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2:27" ht="1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2:27" ht="15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2:27" ht="15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2:27" ht="15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2:27" ht="15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2:27" ht="15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2:27" ht="15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2:27" ht="15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2:27" ht="1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2:27" ht="1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2:27" ht="1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2:27" ht="1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2:27" ht="1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2:27" ht="1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2:27" ht="1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2:27" ht="1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2:27" ht="1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2:27" ht="1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2:27" ht="1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2:27" ht="1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2:27" ht="1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2:27" ht="1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2:27" ht="1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2:27" ht="1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2:27" ht="1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2:27" ht="1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2:27" ht="1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2:27" ht="1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2:27" ht="1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2:27" ht="1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2:27" ht="1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2:27" ht="1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2:27" ht="1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2:27" ht="1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2:27" ht="1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2:27" ht="1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2:27" ht="1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2:27" ht="1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2:27" ht="1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2:27" ht="1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2:27" ht="1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2:27" ht="1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2:27" ht="1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2:27" ht="1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2:27" ht="1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2:27" ht="1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2:27" ht="1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2:27" ht="1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2:27" ht="1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2:27" ht="1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2:27" ht="1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2:27" ht="1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2:27" ht="1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2:27" ht="1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2:27" ht="1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2:27" ht="1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2:27" ht="1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2:27" ht="1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2:27" ht="1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2:27" ht="1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2:27" ht="1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2:27" ht="1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2:27" ht="1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2:27" ht="1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2:27" ht="1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2:27" ht="1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2:27" ht="1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2:27" ht="1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2:27" ht="1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2:27" ht="1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2:27" ht="1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2:27" ht="1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2:27" ht="1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2:27" ht="1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2:27" ht="1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2:27" ht="1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2:27" ht="1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2:27" ht="1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2:27" ht="1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2:27" ht="1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2:27" ht="1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2:27" ht="1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2:27" ht="1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2:27" ht="1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2:27" ht="1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2:27" ht="1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2:27" ht="1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2:27" ht="1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2:27" ht="1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2:27" ht="1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2:27" ht="1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2:27" ht="1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2:27" ht="1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2:27" ht="1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2:27" ht="1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2:27" ht="1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2:27" ht="1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2:27" ht="1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2:27" ht="1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2:27" ht="1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2:27" ht="1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2:27" ht="1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2:27" ht="1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2:27" ht="1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2:27" ht="1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2:27" ht="1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2:27" ht="1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2:27" ht="1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2:27" ht="1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2:27" ht="1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2:27" ht="1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2:27" ht="1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2:27" ht="1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2:27" ht="1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2:27" ht="15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2:27" ht="15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2:27" ht="15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2:27" ht="15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2:27" ht="15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2:27" ht="15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2:27" ht="15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2:27" ht="15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2:27" ht="15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2:27" ht="15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2:27" ht="15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2:27" ht="15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2:27" ht="15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2:27" ht="15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2:27" ht="1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2:27" ht="1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2:27" ht="1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2:27" ht="15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2:27" ht="1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2:27" ht="1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2:27" ht="15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2:27" ht="15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2:27" ht="15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2:27" ht="15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2:27" ht="1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2:27" ht="15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2:27" ht="15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2:27" ht="15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2:27" ht="15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2:27" ht="15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2:27" ht="15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2:27" ht="15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2:27" ht="15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2:27" ht="15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2:27" ht="15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2:27" ht="15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2:27" ht="15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2:27" ht="15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2:27" ht="15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2:27" ht="15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2:27" ht="1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2:27" ht="15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2:27" ht="15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2:27" ht="15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2:27" ht="15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2:27" ht="15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2:27" ht="15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2:27" ht="15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2:27" ht="15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2:27" ht="15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2:27" ht="15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2:27" ht="1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2:27" ht="15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2:27" ht="15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2:27" ht="15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2:27" ht="15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2:27" ht="15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2:27" ht="15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2:27" ht="15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2:27" ht="15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2:27" ht="15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2:27" ht="1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2:27" ht="15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2:27" ht="15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2:27" ht="15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2:27" ht="15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2:27" ht="15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2:27" ht="15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2:27" ht="15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2:27" ht="15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2:27" ht="15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2:27" ht="15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2:27" ht="15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2:27" ht="15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2:27" ht="15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2:27" ht="15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2:27" ht="15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2:27" ht="15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2:27" ht="15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2:27" ht="15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2:27" ht="15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2:27" ht="15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2:27" ht="15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2:27" ht="15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2:27" ht="15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2:27" ht="15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2:27" ht="15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2:27" ht="15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2:27" ht="15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2:27" ht="15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2:27" ht="15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2:27" ht="15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2:27" ht="15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2:27" ht="15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2:27" ht="15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2:27" ht="15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2:27" ht="15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2:27" ht="15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2:27" ht="15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2:27" ht="15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2:27" ht="15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2:27" ht="15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2:27" ht="15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2:27" ht="1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2:27" ht="15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2:27" ht="15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2:27" ht="15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2:27" ht="15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2:27" ht="15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2:27" ht="15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2:27" ht="15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2:27" ht="15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2:27" ht="15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2:27" ht="15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2:27" ht="15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2:27" ht="15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2:27" ht="15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2:27" ht="15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2:27" ht="15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2:27" ht="15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2:27" ht="15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2:27" ht="15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2:27" ht="15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2:27" ht="15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2:27" ht="15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2:27" ht="15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2:27" ht="15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2:27" ht="15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2:27" ht="15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2:27" ht="15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2:27" ht="15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2:27" ht="15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2:27" ht="15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2:27" ht="15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2:27" ht="15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2:27" ht="15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2:27" ht="15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2:27" ht="15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2:27" ht="15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2:27" ht="15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2:27" ht="15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2:27" ht="15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2:27" ht="15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2:27" ht="15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2:27" ht="15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2:27" ht="15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2:27" ht="15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2:27" ht="15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2:27" ht="15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2:27" ht="15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2:27" ht="15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2:27" ht="15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2:27" ht="15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2:27" ht="15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2:27" ht="15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2:27" ht="15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2:27" ht="15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2:27" ht="15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2:27" ht="15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2:27" ht="15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2:27" ht="15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2:27" ht="15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2:27" ht="15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2:27" ht="15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2:27" ht="15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2:27" ht="15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</sheetData>
  <sheetProtection password="C0FA" sheet="1"/>
  <mergeCells count="63">
    <mergeCell ref="S82:V82"/>
    <mergeCell ref="X82:Y82"/>
    <mergeCell ref="S75:Y75"/>
    <mergeCell ref="S71:Y71"/>
    <mergeCell ref="S73:Y73"/>
    <mergeCell ref="D62:E62"/>
    <mergeCell ref="S77:Y77"/>
    <mergeCell ref="R80:Y80"/>
    <mergeCell ref="S64:X64"/>
    <mergeCell ref="B87:AA87"/>
    <mergeCell ref="W84:Y85"/>
    <mergeCell ref="W15:Y15"/>
    <mergeCell ref="M17:P17"/>
    <mergeCell ref="S17:Y17"/>
    <mergeCell ref="P27:Y27"/>
    <mergeCell ref="W25:Y25"/>
    <mergeCell ref="D44:E44"/>
    <mergeCell ref="R48:U48"/>
    <mergeCell ref="K58:Y58"/>
    <mergeCell ref="D58:E58"/>
    <mergeCell ref="S67:Y67"/>
    <mergeCell ref="S69:Y69"/>
    <mergeCell ref="D42:E42"/>
    <mergeCell ref="D43:E43"/>
    <mergeCell ref="D38:E38"/>
    <mergeCell ref="K62:Y62"/>
    <mergeCell ref="R43:Y43"/>
    <mergeCell ref="D46:E46"/>
    <mergeCell ref="K46:Y46"/>
    <mergeCell ref="K54:M54"/>
    <mergeCell ref="R54:Y54"/>
    <mergeCell ref="S23:Y23"/>
    <mergeCell ref="L23:O23"/>
    <mergeCell ref="D23:H23"/>
    <mergeCell ref="D54:E54"/>
    <mergeCell ref="U37:Y37"/>
    <mergeCell ref="K50:Y50"/>
    <mergeCell ref="U41:Y41"/>
    <mergeCell ref="D50:E50"/>
    <mergeCell ref="D40:E40"/>
    <mergeCell ref="D41:E41"/>
    <mergeCell ref="D13:G13"/>
    <mergeCell ref="D17:G17"/>
    <mergeCell ref="D37:E37"/>
    <mergeCell ref="V13:Y13"/>
    <mergeCell ref="L13:R13"/>
    <mergeCell ref="R44:Y44"/>
    <mergeCell ref="F33:Y33"/>
    <mergeCell ref="N21:O21"/>
    <mergeCell ref="O15:S15"/>
    <mergeCell ref="S21:Y21"/>
    <mergeCell ref="D31:Y31"/>
    <mergeCell ref="D39:E39"/>
    <mergeCell ref="F25:J25"/>
    <mergeCell ref="D21:J21"/>
    <mergeCell ref="U39:Y39"/>
    <mergeCell ref="I7:N7"/>
    <mergeCell ref="C7:E7"/>
    <mergeCell ref="D9:H9"/>
    <mergeCell ref="R7:U7"/>
    <mergeCell ref="E15:I15"/>
    <mergeCell ref="S9:V9"/>
    <mergeCell ref="D11:V11"/>
  </mergeCells>
  <dataValidations count="3">
    <dataValidation type="list" allowBlank="1" showInputMessage="1" showErrorMessage="1" prompt="Seleccione el sexo&#10;(Masc o Fem)" error="El dato introducido no es válido." sqref="Y7">
      <formula1>$AD$7:$AD$8</formula1>
    </dataValidation>
    <dataValidation type="list" allowBlank="1" showInputMessage="1" showErrorMessage="1" promptTitle="Edad actual" prompt="Escriba la edad actual" sqref="Y9">
      <formula1>$AD$9:$AD$22</formula1>
    </dataValidation>
    <dataValidation type="list" allowBlank="1" showInputMessage="1" showErrorMessage="1" sqref="D50:E50 D54:E54 D58:E58 D62:E62">
      <formula1>$AD$50:$AD$55</formula1>
    </dataValidation>
  </dataValidations>
  <hyperlinks>
    <hyperlink ref="O35:T35" location="'Explicación protocolo pruebas'!A1" display="* Ver protocolo para toma de datos"/>
    <hyperlink ref="I38:K38" location="'Referencias Valoraciones'!A1" display="*ver rangos"/>
    <hyperlink ref="I38:J38" location="'Valoraciones Indicador A'!A1" display="*ver rangos"/>
    <hyperlink ref="R48" location="'Indicadores B,C,D,E'!A1" display="* Ver indicadores B,C,D,E"/>
    <hyperlink ref="S64" location="'Indicadores B,C,D,E'!A1" display="* Ver indicadores B,C,D,E"/>
    <hyperlink ref="S64:X64" location="'Ejemplo Perfil Talento'!A1" display="* Ver ejemplo PERFIL TALENTO"/>
    <hyperlink ref="B87:AA87" r:id="rId1" display="(*) Si quieres ver más información del Programa 2025, selecciona este enlace."/>
  </hyperlinks>
  <printOptions/>
  <pageMargins left="0.4724409448818898" right="0.2" top="0.2362204724409449" bottom="0.1968503937007874" header="0.15748031496062992" footer="0.11811023622047245"/>
  <pageSetup fitToHeight="1" fitToWidth="1" horizontalDpi="600" verticalDpi="600" orientation="portrait" paperSize="9" scale="72" r:id="rId5"/>
  <rowBreaks count="1" manualBreakCount="1">
    <brk id="79" max="26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showRowColHeaders="0" zoomScalePageLayoutView="0" workbookViewId="0" topLeftCell="A1">
      <selection activeCell="D2" sqref="D2"/>
    </sheetView>
  </sheetViews>
  <sheetFormatPr defaultColWidth="11.421875" defaultRowHeight="15"/>
  <cols>
    <col min="1" max="1" width="17.421875" style="0" customWidth="1"/>
    <col min="11" max="11" width="27.7109375" style="0" customWidth="1"/>
    <col min="12" max="12" width="10.7109375" style="0" customWidth="1"/>
    <col min="13" max="13" width="26.421875" style="0" customWidth="1"/>
  </cols>
  <sheetData>
    <row r="1" spans="1:13" ht="15">
      <c r="A1" s="41" t="s">
        <v>64</v>
      </c>
      <c r="B1" s="42"/>
      <c r="M1" s="228" t="s">
        <v>403</v>
      </c>
    </row>
    <row r="3" spans="1:2" ht="15">
      <c r="A3" s="229" t="s">
        <v>65</v>
      </c>
      <c r="B3" t="s">
        <v>66</v>
      </c>
    </row>
    <row r="4" spans="1:2" ht="15">
      <c r="A4" s="118"/>
      <c r="B4" t="s">
        <v>67</v>
      </c>
    </row>
    <row r="5" spans="1:2" ht="15">
      <c r="A5" s="118"/>
      <c r="B5" t="s">
        <v>74</v>
      </c>
    </row>
    <row r="6" ht="15">
      <c r="A6" s="118"/>
    </row>
    <row r="7" spans="1:2" ht="15">
      <c r="A7" s="229" t="s">
        <v>68</v>
      </c>
      <c r="B7" t="s">
        <v>410</v>
      </c>
    </row>
    <row r="8" spans="1:2" ht="15">
      <c r="A8" s="118"/>
      <c r="B8" t="s">
        <v>67</v>
      </c>
    </row>
    <row r="9" spans="1:2" ht="15">
      <c r="A9" s="118"/>
      <c r="B9" t="s">
        <v>73</v>
      </c>
    </row>
    <row r="10" ht="15">
      <c r="A10" s="118"/>
    </row>
    <row r="11" spans="1:2" ht="15">
      <c r="A11" s="229" t="s">
        <v>69</v>
      </c>
      <c r="B11" t="s">
        <v>70</v>
      </c>
    </row>
    <row r="12" spans="1:2" ht="15">
      <c r="A12" s="118"/>
      <c r="B12" t="s">
        <v>411</v>
      </c>
    </row>
    <row r="13" spans="1:2" ht="15">
      <c r="A13" s="118"/>
      <c r="B13" t="s">
        <v>83</v>
      </c>
    </row>
    <row r="14" spans="1:2" ht="15">
      <c r="A14" s="118"/>
      <c r="B14" t="s">
        <v>74</v>
      </c>
    </row>
    <row r="15" ht="15">
      <c r="A15" s="118"/>
    </row>
    <row r="16" spans="1:2" ht="15">
      <c r="A16" s="229" t="s">
        <v>71</v>
      </c>
      <c r="B16" t="s">
        <v>72</v>
      </c>
    </row>
    <row r="17" spans="1:2" ht="15">
      <c r="A17" s="118"/>
      <c r="B17" t="s">
        <v>412</v>
      </c>
    </row>
    <row r="18" spans="1:2" ht="15">
      <c r="A18" s="118"/>
      <c r="B18" t="s">
        <v>74</v>
      </c>
    </row>
    <row r="19" ht="15">
      <c r="A19" s="118"/>
    </row>
    <row r="20" spans="1:2" ht="15">
      <c r="A20" s="229" t="s">
        <v>77</v>
      </c>
      <c r="B20" t="s">
        <v>78</v>
      </c>
    </row>
    <row r="21" spans="1:2" ht="15">
      <c r="A21" s="229" t="s">
        <v>75</v>
      </c>
      <c r="B21" t="s">
        <v>76</v>
      </c>
    </row>
    <row r="22" ht="15">
      <c r="A22" s="118"/>
    </row>
    <row r="23" ht="15">
      <c r="A23" s="118"/>
    </row>
    <row r="24" ht="15">
      <c r="A24" s="118"/>
    </row>
    <row r="25" ht="15">
      <c r="A25" s="118"/>
    </row>
    <row r="26" spans="1:2" ht="15">
      <c r="A26" s="229" t="s">
        <v>84</v>
      </c>
      <c r="B26" t="s">
        <v>413</v>
      </c>
    </row>
    <row r="27" spans="1:2" ht="15">
      <c r="A27" s="229" t="s">
        <v>85</v>
      </c>
      <c r="B27" t="s">
        <v>414</v>
      </c>
    </row>
    <row r="28" spans="1:2" ht="15">
      <c r="A28" s="118"/>
      <c r="B28" t="s">
        <v>86</v>
      </c>
    </row>
    <row r="29" spans="1:2" ht="15">
      <c r="A29" s="118"/>
      <c r="B29" t="s">
        <v>74</v>
      </c>
    </row>
    <row r="30" spans="1:2" ht="15">
      <c r="A30" s="118"/>
      <c r="B30" t="s">
        <v>415</v>
      </c>
    </row>
    <row r="31" ht="15">
      <c r="A31" s="118"/>
    </row>
    <row r="32" spans="1:2" ht="15">
      <c r="A32" s="229" t="s">
        <v>79</v>
      </c>
      <c r="B32" t="s">
        <v>87</v>
      </c>
    </row>
    <row r="33" spans="1:2" ht="15">
      <c r="A33" s="229" t="s">
        <v>80</v>
      </c>
      <c r="B33" s="117" t="s">
        <v>416</v>
      </c>
    </row>
    <row r="34" spans="1:2" ht="15">
      <c r="A34" s="118"/>
      <c r="B34" t="s">
        <v>88</v>
      </c>
    </row>
    <row r="35" spans="1:2" ht="15">
      <c r="A35" s="118"/>
      <c r="B35" t="s">
        <v>89</v>
      </c>
    </row>
    <row r="36" spans="1:2" ht="15">
      <c r="A36" s="118"/>
      <c r="B36" t="s">
        <v>90</v>
      </c>
    </row>
    <row r="37" spans="1:2" ht="15">
      <c r="A37" s="118"/>
      <c r="B37" t="s">
        <v>405</v>
      </c>
    </row>
    <row r="38" ht="15">
      <c r="A38" s="118"/>
    </row>
    <row r="39" spans="1:2" ht="15">
      <c r="A39" s="229" t="s">
        <v>131</v>
      </c>
      <c r="B39" s="117" t="s">
        <v>132</v>
      </c>
    </row>
    <row r="40" spans="1:2" ht="15">
      <c r="A40" s="118"/>
      <c r="B40" t="s">
        <v>133</v>
      </c>
    </row>
    <row r="41" ht="15">
      <c r="B41" s="117" t="s">
        <v>417</v>
      </c>
    </row>
    <row r="42" ht="15">
      <c r="B42" t="s">
        <v>404</v>
      </c>
    </row>
    <row r="43" ht="15">
      <c r="C43" t="s">
        <v>418</v>
      </c>
    </row>
    <row r="44" ht="15">
      <c r="B44" t="s">
        <v>143</v>
      </c>
    </row>
    <row r="45" ht="15">
      <c r="B45" t="s">
        <v>134</v>
      </c>
    </row>
    <row r="46" ht="15">
      <c r="B46" t="s">
        <v>144</v>
      </c>
    </row>
    <row r="47" ht="15">
      <c r="B47" t="s">
        <v>135</v>
      </c>
    </row>
    <row r="48" ht="15">
      <c r="B48" t="s">
        <v>136</v>
      </c>
    </row>
    <row r="49" ht="15">
      <c r="B49" t="s">
        <v>137</v>
      </c>
    </row>
    <row r="50" ht="15">
      <c r="B50" t="s">
        <v>138</v>
      </c>
    </row>
    <row r="51" ht="15">
      <c r="B51" t="s">
        <v>145</v>
      </c>
    </row>
    <row r="52" ht="15">
      <c r="B52" t="s">
        <v>139</v>
      </c>
    </row>
    <row r="53" ht="15">
      <c r="B53" t="s">
        <v>146</v>
      </c>
    </row>
    <row r="54" ht="15">
      <c r="B54" t="s">
        <v>140</v>
      </c>
    </row>
    <row r="55" ht="15">
      <c r="B55" t="s">
        <v>141</v>
      </c>
    </row>
    <row r="56" ht="15">
      <c r="B56" t="s">
        <v>142</v>
      </c>
    </row>
    <row r="58" ht="15">
      <c r="B58" t="s">
        <v>436</v>
      </c>
    </row>
    <row r="59" ht="15">
      <c r="B59" t="s">
        <v>147</v>
      </c>
    </row>
    <row r="81" spans="1:2" ht="15">
      <c r="A81" s="353" t="s">
        <v>403</v>
      </c>
      <c r="B81" s="353"/>
    </row>
  </sheetData>
  <sheetProtection password="C0FA" sheet="1"/>
  <mergeCells count="1">
    <mergeCell ref="A81:B81"/>
  </mergeCells>
  <hyperlinks>
    <hyperlink ref="M1" location="Evaluacion_deportista!A1" display="Volver a Ficha de Evaluación"/>
    <hyperlink ref="A81" location="Evaluacion_deportista!A1" display="Volver a Ficha de Evaluación"/>
  </hyperlink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scale="64" r:id="rId2"/>
  <headerFooter>
    <oddHeader>&amp;C&amp;F</oddHeader>
    <oddFooter>&amp;CRFEVB&amp;RPrograma 2025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showRowColHeaders="0" zoomScale="80" zoomScaleNormal="80" zoomScalePageLayoutView="0" workbookViewId="0" topLeftCell="A1">
      <selection activeCell="E23" sqref="E23"/>
    </sheetView>
  </sheetViews>
  <sheetFormatPr defaultColWidth="11.421875" defaultRowHeight="15"/>
  <cols>
    <col min="1" max="1" width="26.00390625" style="0" customWidth="1"/>
    <col min="2" max="5" width="13.421875" style="0" customWidth="1"/>
    <col min="6" max="6" width="14.8515625" style="0" customWidth="1"/>
    <col min="7" max="7" width="13.421875" style="0" customWidth="1"/>
    <col min="8" max="8" width="14.28125" style="0" customWidth="1"/>
    <col min="9" max="9" width="14.140625" style="0" customWidth="1"/>
    <col min="10" max="10" width="14.00390625" style="0" customWidth="1"/>
    <col min="11" max="11" width="14.421875" style="0" customWidth="1"/>
  </cols>
  <sheetData>
    <row r="1" spans="1:11" ht="18.75">
      <c r="A1" s="290" t="s">
        <v>195</v>
      </c>
      <c r="B1" s="290"/>
      <c r="C1" s="290"/>
      <c r="D1" s="290"/>
      <c r="E1" s="289"/>
      <c r="F1" s="289"/>
      <c r="G1" s="289"/>
      <c r="H1" s="289"/>
      <c r="I1" s="289"/>
      <c r="J1" s="289"/>
      <c r="K1" s="289"/>
    </row>
    <row r="2" spans="1:11" ht="15">
      <c r="A2" s="291" t="s">
        <v>196</v>
      </c>
      <c r="B2" s="172"/>
      <c r="C2" s="172"/>
      <c r="D2" s="172"/>
      <c r="E2" s="289"/>
      <c r="F2" s="289"/>
      <c r="G2" s="289"/>
      <c r="H2" s="289"/>
      <c r="I2" s="289"/>
      <c r="J2" s="289"/>
      <c r="K2" s="289"/>
    </row>
    <row r="3" spans="3:5" ht="15.75" thickBot="1">
      <c r="C3" s="301"/>
      <c r="D3" s="301"/>
      <c r="E3" s="301"/>
    </row>
    <row r="4" spans="1:11" ht="16.5" thickBot="1">
      <c r="A4" s="367" t="s">
        <v>197</v>
      </c>
      <c r="B4" s="369" t="s">
        <v>198</v>
      </c>
      <c r="C4" s="370"/>
      <c r="D4" s="370"/>
      <c r="E4" s="370"/>
      <c r="F4" s="370"/>
      <c r="G4" s="371"/>
      <c r="H4" s="371"/>
      <c r="I4" s="371"/>
      <c r="J4" s="371"/>
      <c r="K4" s="372"/>
    </row>
    <row r="5" spans="1:11" ht="16.5" thickTop="1">
      <c r="A5" s="368"/>
      <c r="B5" s="373" t="s">
        <v>199</v>
      </c>
      <c r="C5" s="374"/>
      <c r="D5" s="374"/>
      <c r="E5" s="374"/>
      <c r="F5" s="375"/>
      <c r="G5" s="376" t="s">
        <v>200</v>
      </c>
      <c r="H5" s="374"/>
      <c r="I5" s="374"/>
      <c r="J5" s="374"/>
      <c r="K5" s="377"/>
    </row>
    <row r="6" spans="1:11" ht="15">
      <c r="A6" s="173" t="s">
        <v>201</v>
      </c>
      <c r="B6" s="213">
        <v>1</v>
      </c>
      <c r="C6" s="206">
        <v>2</v>
      </c>
      <c r="D6" s="206">
        <v>3</v>
      </c>
      <c r="E6" s="206">
        <v>4</v>
      </c>
      <c r="F6" s="214">
        <v>5</v>
      </c>
      <c r="G6" s="205">
        <v>1</v>
      </c>
      <c r="H6" s="206">
        <v>2</v>
      </c>
      <c r="I6" s="206">
        <v>3</v>
      </c>
      <c r="J6" s="206">
        <v>4</v>
      </c>
      <c r="K6" s="207">
        <v>5</v>
      </c>
    </row>
    <row r="7" spans="1:11" ht="30">
      <c r="A7" s="179" t="s">
        <v>65</v>
      </c>
      <c r="B7" s="215" t="s">
        <v>297</v>
      </c>
      <c r="C7" s="216" t="s">
        <v>202</v>
      </c>
      <c r="D7" s="223" t="s">
        <v>203</v>
      </c>
      <c r="E7" s="216" t="s">
        <v>204</v>
      </c>
      <c r="F7" s="217" t="s">
        <v>205</v>
      </c>
      <c r="G7" s="218" t="s">
        <v>206</v>
      </c>
      <c r="H7" s="216" t="s">
        <v>207</v>
      </c>
      <c r="I7" s="216" t="s">
        <v>208</v>
      </c>
      <c r="J7" s="216" t="s">
        <v>209</v>
      </c>
      <c r="K7" s="219" t="s">
        <v>210</v>
      </c>
    </row>
    <row r="8" spans="1:11" ht="30">
      <c r="A8" s="179" t="s">
        <v>211</v>
      </c>
      <c r="B8" s="215" t="s">
        <v>212</v>
      </c>
      <c r="C8" s="216" t="s">
        <v>213</v>
      </c>
      <c r="D8" s="216" t="s">
        <v>214</v>
      </c>
      <c r="E8" s="216" t="s">
        <v>215</v>
      </c>
      <c r="F8" s="217" t="s">
        <v>216</v>
      </c>
      <c r="G8" s="218" t="s">
        <v>217</v>
      </c>
      <c r="H8" s="216" t="s">
        <v>218</v>
      </c>
      <c r="I8" s="216" t="s">
        <v>219</v>
      </c>
      <c r="J8" s="216" t="s">
        <v>220</v>
      </c>
      <c r="K8" s="219" t="s">
        <v>221</v>
      </c>
    </row>
    <row r="9" spans="1:11" ht="30">
      <c r="A9" s="179" t="s">
        <v>71</v>
      </c>
      <c r="B9" s="215" t="s">
        <v>222</v>
      </c>
      <c r="C9" s="216" t="s">
        <v>223</v>
      </c>
      <c r="D9" s="216" t="s">
        <v>224</v>
      </c>
      <c r="E9" s="216" t="s">
        <v>225</v>
      </c>
      <c r="F9" s="217" t="s">
        <v>226</v>
      </c>
      <c r="G9" s="218" t="s">
        <v>227</v>
      </c>
      <c r="H9" s="216" t="s">
        <v>228</v>
      </c>
      <c r="I9" s="216" t="s">
        <v>229</v>
      </c>
      <c r="J9" s="216" t="s">
        <v>230</v>
      </c>
      <c r="K9" s="219" t="s">
        <v>231</v>
      </c>
    </row>
    <row r="10" spans="1:11" ht="15">
      <c r="A10" s="180" t="s">
        <v>232</v>
      </c>
      <c r="B10" s="215" t="s">
        <v>233</v>
      </c>
      <c r="C10" s="220" t="s">
        <v>234</v>
      </c>
      <c r="D10" s="181" t="s">
        <v>235</v>
      </c>
      <c r="E10" s="216" t="s">
        <v>296</v>
      </c>
      <c r="F10" s="217" t="s">
        <v>236</v>
      </c>
      <c r="G10" s="218" t="s">
        <v>237</v>
      </c>
      <c r="H10" s="220" t="s">
        <v>238</v>
      </c>
      <c r="I10" s="181" t="s">
        <v>239</v>
      </c>
      <c r="J10" s="220" t="s">
        <v>240</v>
      </c>
      <c r="K10" s="219" t="s">
        <v>298</v>
      </c>
    </row>
    <row r="11" spans="1:11" ht="30">
      <c r="A11" s="179" t="s">
        <v>241</v>
      </c>
      <c r="B11" s="304" t="s">
        <v>242</v>
      </c>
      <c r="C11" s="302" t="s">
        <v>243</v>
      </c>
      <c r="D11" s="216" t="s">
        <v>244</v>
      </c>
      <c r="E11" s="216" t="s">
        <v>245</v>
      </c>
      <c r="F11" s="217" t="s">
        <v>246</v>
      </c>
      <c r="G11" s="218" t="s">
        <v>247</v>
      </c>
      <c r="H11" s="216" t="s">
        <v>248</v>
      </c>
      <c r="I11" s="216" t="s">
        <v>249</v>
      </c>
      <c r="J11" s="216" t="s">
        <v>250</v>
      </c>
      <c r="K11" s="219" t="s">
        <v>251</v>
      </c>
    </row>
    <row r="12" spans="1:11" ht="30">
      <c r="A12" s="179" t="s">
        <v>252</v>
      </c>
      <c r="B12" s="215" t="s">
        <v>253</v>
      </c>
      <c r="C12" s="221"/>
      <c r="D12" s="216" t="s">
        <v>254</v>
      </c>
      <c r="E12" s="221"/>
      <c r="F12" s="217" t="s">
        <v>255</v>
      </c>
      <c r="G12" s="222" t="s">
        <v>256</v>
      </c>
      <c r="H12" s="221"/>
      <c r="I12" s="223" t="s">
        <v>257</v>
      </c>
      <c r="J12" s="221"/>
      <c r="K12" s="224" t="s">
        <v>255</v>
      </c>
    </row>
    <row r="13" spans="1:11" ht="15">
      <c r="A13" s="180" t="s">
        <v>131</v>
      </c>
      <c r="B13" s="225" t="s">
        <v>258</v>
      </c>
      <c r="C13" s="199" t="s">
        <v>259</v>
      </c>
      <c r="D13" s="199" t="s">
        <v>260</v>
      </c>
      <c r="E13" s="199" t="s">
        <v>261</v>
      </c>
      <c r="F13" s="200" t="s">
        <v>262</v>
      </c>
      <c r="G13" s="199" t="s">
        <v>263</v>
      </c>
      <c r="H13" s="199" t="s">
        <v>306</v>
      </c>
      <c r="I13" s="199" t="s">
        <v>264</v>
      </c>
      <c r="J13" s="199" t="s">
        <v>265</v>
      </c>
      <c r="K13" s="227" t="s">
        <v>266</v>
      </c>
    </row>
    <row r="14" spans="1:11" ht="15">
      <c r="A14" s="173" t="s">
        <v>201</v>
      </c>
      <c r="B14" s="213">
        <v>1</v>
      </c>
      <c r="C14" s="206">
        <v>2</v>
      </c>
      <c r="D14" s="206">
        <v>3</v>
      </c>
      <c r="E14" s="206">
        <v>4</v>
      </c>
      <c r="F14" s="204">
        <v>5</v>
      </c>
      <c r="G14" s="205">
        <v>1</v>
      </c>
      <c r="H14" s="206">
        <v>2</v>
      </c>
      <c r="I14" s="206">
        <v>3</v>
      </c>
      <c r="J14" s="206">
        <v>4</v>
      </c>
      <c r="K14" s="207">
        <v>5</v>
      </c>
    </row>
    <row r="15" spans="1:11" ht="15.75" thickBot="1">
      <c r="A15" s="173" t="s">
        <v>267</v>
      </c>
      <c r="B15" s="208" t="s">
        <v>268</v>
      </c>
      <c r="C15" s="209" t="s">
        <v>269</v>
      </c>
      <c r="D15" s="209" t="s">
        <v>270</v>
      </c>
      <c r="E15" s="209" t="s">
        <v>271</v>
      </c>
      <c r="F15" s="210" t="s">
        <v>272</v>
      </c>
      <c r="G15" s="211" t="s">
        <v>268</v>
      </c>
      <c r="H15" s="209" t="s">
        <v>269</v>
      </c>
      <c r="I15" s="209" t="s">
        <v>270</v>
      </c>
      <c r="J15" s="209" t="s">
        <v>271</v>
      </c>
      <c r="K15" s="212" t="s">
        <v>272</v>
      </c>
    </row>
    <row r="16" ht="15.75" thickBot="1"/>
    <row r="17" spans="1:11" ht="16.5" thickBot="1">
      <c r="A17" s="378" t="s">
        <v>197</v>
      </c>
      <c r="B17" s="369" t="s">
        <v>273</v>
      </c>
      <c r="C17" s="370"/>
      <c r="D17" s="370"/>
      <c r="E17" s="370"/>
      <c r="F17" s="370"/>
      <c r="G17" s="371"/>
      <c r="H17" s="371"/>
      <c r="I17" s="371"/>
      <c r="J17" s="371"/>
      <c r="K17" s="372"/>
    </row>
    <row r="18" spans="1:11" ht="16.5" customHeight="1" thickTop="1">
      <c r="A18" s="379"/>
      <c r="B18" s="373" t="s">
        <v>274</v>
      </c>
      <c r="C18" s="374"/>
      <c r="D18" s="374"/>
      <c r="E18" s="374"/>
      <c r="F18" s="375"/>
      <c r="G18" s="376" t="s">
        <v>275</v>
      </c>
      <c r="H18" s="374"/>
      <c r="I18" s="374"/>
      <c r="J18" s="374"/>
      <c r="K18" s="377"/>
    </row>
    <row r="19" spans="1:11" ht="15">
      <c r="A19" s="173" t="s">
        <v>201</v>
      </c>
      <c r="B19" s="213">
        <v>1</v>
      </c>
      <c r="C19" s="206">
        <v>2</v>
      </c>
      <c r="D19" s="206">
        <v>3</v>
      </c>
      <c r="E19" s="206">
        <v>4</v>
      </c>
      <c r="F19" s="214">
        <v>5</v>
      </c>
      <c r="G19" s="205">
        <v>1</v>
      </c>
      <c r="H19" s="206">
        <v>2</v>
      </c>
      <c r="I19" s="206">
        <v>3</v>
      </c>
      <c r="J19" s="206">
        <v>4</v>
      </c>
      <c r="K19" s="207">
        <v>5</v>
      </c>
    </row>
    <row r="20" spans="1:11" ht="30">
      <c r="A20" s="186" t="s">
        <v>65</v>
      </c>
      <c r="B20" s="215" t="s">
        <v>206</v>
      </c>
      <c r="C20" s="216" t="s">
        <v>440</v>
      </c>
      <c r="D20" s="216" t="s">
        <v>441</v>
      </c>
      <c r="E20" s="216" t="s">
        <v>209</v>
      </c>
      <c r="F20" s="217" t="s">
        <v>210</v>
      </c>
      <c r="G20" s="218" t="s">
        <v>431</v>
      </c>
      <c r="H20" s="216" t="s">
        <v>276</v>
      </c>
      <c r="I20" s="216" t="s">
        <v>277</v>
      </c>
      <c r="J20" s="216" t="s">
        <v>278</v>
      </c>
      <c r="K20" s="219" t="s">
        <v>299</v>
      </c>
    </row>
    <row r="21" spans="1:11" ht="30">
      <c r="A21" s="186" t="s">
        <v>211</v>
      </c>
      <c r="B21" s="215" t="s">
        <v>442</v>
      </c>
      <c r="C21" s="216" t="s">
        <v>443</v>
      </c>
      <c r="D21" s="216" t="s">
        <v>444</v>
      </c>
      <c r="E21" s="216" t="s">
        <v>215</v>
      </c>
      <c r="F21" s="217" t="s">
        <v>445</v>
      </c>
      <c r="G21" s="218" t="s">
        <v>432</v>
      </c>
      <c r="H21" s="216" t="s">
        <v>279</v>
      </c>
      <c r="I21" s="216" t="s">
        <v>280</v>
      </c>
      <c r="J21" s="216" t="s">
        <v>281</v>
      </c>
      <c r="K21" s="219" t="s">
        <v>300</v>
      </c>
    </row>
    <row r="22" spans="1:11" ht="30">
      <c r="A22" s="186" t="s">
        <v>71</v>
      </c>
      <c r="B22" s="215" t="s">
        <v>446</v>
      </c>
      <c r="C22" s="216" t="s">
        <v>208</v>
      </c>
      <c r="D22" s="216" t="s">
        <v>209</v>
      </c>
      <c r="E22" s="216" t="s">
        <v>447</v>
      </c>
      <c r="F22" s="217" t="s">
        <v>301</v>
      </c>
      <c r="G22" s="218" t="s">
        <v>433</v>
      </c>
      <c r="H22" s="216" t="s">
        <v>282</v>
      </c>
      <c r="I22" s="216" t="s">
        <v>283</v>
      </c>
      <c r="J22" s="216" t="s">
        <v>284</v>
      </c>
      <c r="K22" s="219" t="s">
        <v>302</v>
      </c>
    </row>
    <row r="23" spans="1:11" ht="15">
      <c r="A23" s="180" t="s">
        <v>232</v>
      </c>
      <c r="B23" s="215" t="s">
        <v>285</v>
      </c>
      <c r="C23" s="220" t="s">
        <v>286</v>
      </c>
      <c r="D23" s="181" t="s">
        <v>287</v>
      </c>
      <c r="E23" s="220" t="s">
        <v>288</v>
      </c>
      <c r="F23" s="217" t="s">
        <v>307</v>
      </c>
      <c r="G23" s="218" t="s">
        <v>285</v>
      </c>
      <c r="H23" s="220" t="s">
        <v>286</v>
      </c>
      <c r="I23" s="181" t="s">
        <v>287</v>
      </c>
      <c r="J23" s="220" t="s">
        <v>288</v>
      </c>
      <c r="K23" s="219" t="s">
        <v>307</v>
      </c>
    </row>
    <row r="24" spans="1:11" ht="30">
      <c r="A24" s="186" t="s">
        <v>241</v>
      </c>
      <c r="B24" s="215" t="s">
        <v>448</v>
      </c>
      <c r="C24" s="216" t="s">
        <v>449</v>
      </c>
      <c r="D24" s="216" t="s">
        <v>450</v>
      </c>
      <c r="E24" s="216" t="s">
        <v>451</v>
      </c>
      <c r="F24" s="217" t="s">
        <v>452</v>
      </c>
      <c r="G24" s="218" t="s">
        <v>434</v>
      </c>
      <c r="H24" s="216" t="s">
        <v>289</v>
      </c>
      <c r="I24" s="216" t="s">
        <v>290</v>
      </c>
      <c r="J24" s="216" t="s">
        <v>291</v>
      </c>
      <c r="K24" s="219" t="s">
        <v>303</v>
      </c>
    </row>
    <row r="25" spans="1:11" ht="17.25" customHeight="1">
      <c r="A25" s="186" t="s">
        <v>292</v>
      </c>
      <c r="B25" s="215" t="s">
        <v>253</v>
      </c>
      <c r="C25" s="221"/>
      <c r="D25" s="216" t="s">
        <v>254</v>
      </c>
      <c r="E25" s="221"/>
      <c r="F25" s="217" t="s">
        <v>255</v>
      </c>
      <c r="G25" s="222" t="s">
        <v>435</v>
      </c>
      <c r="H25" s="221"/>
      <c r="I25" s="223" t="s">
        <v>406</v>
      </c>
      <c r="J25" s="221"/>
      <c r="K25" s="224" t="s">
        <v>407</v>
      </c>
    </row>
    <row r="26" spans="1:11" ht="15">
      <c r="A26" s="180" t="s">
        <v>131</v>
      </c>
      <c r="B26" s="225" t="s">
        <v>258</v>
      </c>
      <c r="C26" s="309" t="s">
        <v>453</v>
      </c>
      <c r="D26" s="309" t="s">
        <v>454</v>
      </c>
      <c r="E26" s="309" t="s">
        <v>455</v>
      </c>
      <c r="F26" s="217" t="s">
        <v>456</v>
      </c>
      <c r="G26" s="222" t="s">
        <v>304</v>
      </c>
      <c r="H26" s="226" t="s">
        <v>293</v>
      </c>
      <c r="I26" s="226" t="s">
        <v>294</v>
      </c>
      <c r="J26" s="226" t="s">
        <v>295</v>
      </c>
      <c r="K26" s="227" t="s">
        <v>305</v>
      </c>
    </row>
    <row r="27" spans="1:11" ht="15">
      <c r="A27" s="173" t="s">
        <v>201</v>
      </c>
      <c r="B27" s="213">
        <v>1</v>
      </c>
      <c r="C27" s="206">
        <v>2</v>
      </c>
      <c r="D27" s="206">
        <v>3</v>
      </c>
      <c r="E27" s="206">
        <v>4</v>
      </c>
      <c r="F27" s="187">
        <v>5</v>
      </c>
      <c r="G27" s="205">
        <v>1</v>
      </c>
      <c r="H27" s="206">
        <v>2</v>
      </c>
      <c r="I27" s="206">
        <v>3</v>
      </c>
      <c r="J27" s="206">
        <v>4</v>
      </c>
      <c r="K27" s="207">
        <v>5</v>
      </c>
    </row>
    <row r="28" spans="1:11" ht="15.75" thickBot="1">
      <c r="A28" s="173" t="s">
        <v>267</v>
      </c>
      <c r="B28" s="208" t="s">
        <v>268</v>
      </c>
      <c r="C28" s="209" t="s">
        <v>269</v>
      </c>
      <c r="D28" s="209" t="s">
        <v>270</v>
      </c>
      <c r="E28" s="209" t="s">
        <v>271</v>
      </c>
      <c r="F28" s="209" t="s">
        <v>272</v>
      </c>
      <c r="G28" s="211" t="s">
        <v>268</v>
      </c>
      <c r="H28" s="209" t="s">
        <v>269</v>
      </c>
      <c r="I28" s="209" t="s">
        <v>270</v>
      </c>
      <c r="J28" s="209" t="s">
        <v>271</v>
      </c>
      <c r="K28" s="212" t="s">
        <v>272</v>
      </c>
    </row>
    <row r="30" ht="15">
      <c r="A30" s="228" t="s">
        <v>403</v>
      </c>
    </row>
    <row r="31" spans="3:16" ht="15">
      <c r="C31" s="380" t="s">
        <v>65</v>
      </c>
      <c r="D31" s="380"/>
      <c r="E31" s="380" t="s">
        <v>69</v>
      </c>
      <c r="F31" s="380"/>
      <c r="G31" s="380" t="s">
        <v>71</v>
      </c>
      <c r="H31" s="380"/>
      <c r="I31" s="381" t="s">
        <v>38</v>
      </c>
      <c r="J31" s="382"/>
      <c r="K31" s="381" t="s">
        <v>427</v>
      </c>
      <c r="L31" s="382"/>
      <c r="M31" s="380" t="s">
        <v>428</v>
      </c>
      <c r="N31" s="380"/>
      <c r="O31" s="380" t="s">
        <v>131</v>
      </c>
      <c r="P31" s="380"/>
    </row>
    <row r="32" spans="1:16" ht="15">
      <c r="A32" s="108" t="s">
        <v>96</v>
      </c>
      <c r="B32" s="108" t="s">
        <v>97</v>
      </c>
      <c r="C32" s="108" t="s">
        <v>30</v>
      </c>
      <c r="D32" s="108" t="s">
        <v>201</v>
      </c>
      <c r="E32" s="108" t="s">
        <v>423</v>
      </c>
      <c r="F32" s="108" t="s">
        <v>201</v>
      </c>
      <c r="G32" s="108" t="s">
        <v>31</v>
      </c>
      <c r="H32" s="108" t="s">
        <v>201</v>
      </c>
      <c r="I32" s="108" t="s">
        <v>38</v>
      </c>
      <c r="J32" s="108" t="s">
        <v>201</v>
      </c>
      <c r="K32" s="108" t="s">
        <v>429</v>
      </c>
      <c r="L32" s="108" t="s">
        <v>201</v>
      </c>
      <c r="M32" s="108" t="s">
        <v>428</v>
      </c>
      <c r="N32" s="108" t="s">
        <v>201</v>
      </c>
      <c r="O32" s="108" t="s">
        <v>130</v>
      </c>
      <c r="P32" s="108" t="s">
        <v>201</v>
      </c>
    </row>
    <row r="33" spans="1:16" ht="15">
      <c r="A33" s="301" t="s">
        <v>421</v>
      </c>
      <c r="B33" s="301" t="s">
        <v>425</v>
      </c>
      <c r="C33" s="301">
        <v>1</v>
      </c>
      <c r="D33" s="301">
        <v>1</v>
      </c>
      <c r="E33" s="301">
        <v>1</v>
      </c>
      <c r="F33" s="301">
        <v>1</v>
      </c>
      <c r="G33" s="301">
        <v>1</v>
      </c>
      <c r="H33" s="301">
        <v>1</v>
      </c>
      <c r="I33" s="301">
        <v>1</v>
      </c>
      <c r="J33" s="301">
        <v>5</v>
      </c>
      <c r="K33" s="301">
        <v>1</v>
      </c>
      <c r="L33" s="301">
        <v>1</v>
      </c>
      <c r="M33" s="303">
        <v>0.1</v>
      </c>
      <c r="N33" s="301">
        <v>5</v>
      </c>
      <c r="O33" s="301">
        <v>0.1</v>
      </c>
      <c r="P33" s="301">
        <v>5</v>
      </c>
    </row>
    <row r="34" spans="1:16" ht="15">
      <c r="A34" s="301" t="s">
        <v>421</v>
      </c>
      <c r="B34" s="301" t="s">
        <v>425</v>
      </c>
      <c r="C34" s="301">
        <v>170</v>
      </c>
      <c r="D34" s="301">
        <v>2</v>
      </c>
      <c r="E34" s="301">
        <v>221</v>
      </c>
      <c r="F34" s="301">
        <v>2</v>
      </c>
      <c r="G34" s="301">
        <v>176</v>
      </c>
      <c r="H34" s="301">
        <v>2</v>
      </c>
      <c r="I34" s="301">
        <v>15</v>
      </c>
      <c r="J34" s="301">
        <v>4</v>
      </c>
      <c r="K34" s="301">
        <v>261</v>
      </c>
      <c r="L34" s="301">
        <v>2</v>
      </c>
      <c r="M34" s="303">
        <v>6.5</v>
      </c>
      <c r="N34" s="301">
        <v>4</v>
      </c>
      <c r="O34" s="301">
        <v>20</v>
      </c>
      <c r="P34" s="301">
        <v>4</v>
      </c>
    </row>
    <row r="35" spans="1:16" ht="15">
      <c r="A35" s="301" t="s">
        <v>421</v>
      </c>
      <c r="B35" s="301" t="s">
        <v>425</v>
      </c>
      <c r="C35" s="303">
        <v>176</v>
      </c>
      <c r="D35" s="303">
        <v>3</v>
      </c>
      <c r="E35" s="301">
        <v>227</v>
      </c>
      <c r="F35" s="301">
        <v>3</v>
      </c>
      <c r="G35" s="301">
        <v>182</v>
      </c>
      <c r="H35" s="301">
        <v>3</v>
      </c>
      <c r="I35" s="301">
        <v>17.5</v>
      </c>
      <c r="J35" s="301">
        <v>3</v>
      </c>
      <c r="K35" s="301">
        <v>271</v>
      </c>
      <c r="L35" s="301">
        <v>3</v>
      </c>
      <c r="M35" s="303">
        <v>6.5</v>
      </c>
      <c r="N35" s="301">
        <v>3</v>
      </c>
      <c r="O35" s="301">
        <v>21.31</v>
      </c>
      <c r="P35" s="301">
        <v>3</v>
      </c>
    </row>
    <row r="36" spans="1:16" ht="15">
      <c r="A36" s="301" t="s">
        <v>421</v>
      </c>
      <c r="B36" s="301" t="s">
        <v>425</v>
      </c>
      <c r="C36" s="301">
        <v>181</v>
      </c>
      <c r="D36" s="301">
        <v>4</v>
      </c>
      <c r="E36" s="301">
        <v>234</v>
      </c>
      <c r="F36" s="301">
        <v>4</v>
      </c>
      <c r="G36" s="301">
        <v>188</v>
      </c>
      <c r="H36" s="301">
        <v>4</v>
      </c>
      <c r="I36" s="301">
        <v>19.5</v>
      </c>
      <c r="J36" s="301">
        <v>2</v>
      </c>
      <c r="K36" s="301">
        <v>281</v>
      </c>
      <c r="L36" s="301">
        <v>4</v>
      </c>
      <c r="M36" s="303">
        <v>8</v>
      </c>
      <c r="N36" s="301">
        <v>2</v>
      </c>
      <c r="O36" s="301">
        <v>23.16</v>
      </c>
      <c r="P36" s="301">
        <v>2</v>
      </c>
    </row>
    <row r="37" spans="1:16" ht="15">
      <c r="A37" s="301" t="s">
        <v>421</v>
      </c>
      <c r="B37" s="301" t="s">
        <v>425</v>
      </c>
      <c r="C37" s="301">
        <v>186</v>
      </c>
      <c r="D37" s="301">
        <v>5</v>
      </c>
      <c r="E37" s="301">
        <v>240</v>
      </c>
      <c r="F37" s="301">
        <v>5</v>
      </c>
      <c r="G37" s="301">
        <v>193</v>
      </c>
      <c r="H37" s="301">
        <v>5</v>
      </c>
      <c r="I37" s="301">
        <v>23</v>
      </c>
      <c r="J37" s="301">
        <v>1</v>
      </c>
      <c r="K37" s="301">
        <v>291</v>
      </c>
      <c r="L37" s="301">
        <v>5</v>
      </c>
      <c r="M37" s="303">
        <v>8</v>
      </c>
      <c r="N37" s="301">
        <v>1</v>
      </c>
      <c r="O37" s="301">
        <v>25.01</v>
      </c>
      <c r="P37" s="301">
        <v>1</v>
      </c>
    </row>
    <row r="38" spans="1:16" ht="15">
      <c r="A38" s="301" t="s">
        <v>421</v>
      </c>
      <c r="B38" s="301" t="s">
        <v>426</v>
      </c>
      <c r="C38" s="301">
        <v>1</v>
      </c>
      <c r="D38" s="301">
        <v>1</v>
      </c>
      <c r="E38" s="301">
        <v>1</v>
      </c>
      <c r="F38" s="301">
        <v>1</v>
      </c>
      <c r="G38" s="301">
        <v>1</v>
      </c>
      <c r="H38" s="301">
        <v>1</v>
      </c>
      <c r="I38" s="301">
        <v>1</v>
      </c>
      <c r="J38" s="301">
        <v>5</v>
      </c>
      <c r="K38" s="301">
        <v>1</v>
      </c>
      <c r="L38" s="301">
        <v>1</v>
      </c>
      <c r="M38" s="303">
        <v>0.1</v>
      </c>
      <c r="N38" s="301">
        <v>5</v>
      </c>
      <c r="O38" s="301">
        <v>0.1</v>
      </c>
      <c r="P38" s="301">
        <v>5</v>
      </c>
    </row>
    <row r="39" spans="1:16" ht="15">
      <c r="A39" s="301" t="s">
        <v>421</v>
      </c>
      <c r="B39" s="301" t="s">
        <v>426</v>
      </c>
      <c r="C39" s="301">
        <v>176</v>
      </c>
      <c r="D39" s="301">
        <v>2</v>
      </c>
      <c r="E39" s="301">
        <v>229</v>
      </c>
      <c r="F39" s="301">
        <v>2</v>
      </c>
      <c r="G39" s="301">
        <v>183</v>
      </c>
      <c r="H39" s="301">
        <v>2</v>
      </c>
      <c r="I39" s="301">
        <v>14</v>
      </c>
      <c r="J39" s="301">
        <v>4</v>
      </c>
      <c r="K39" s="301">
        <v>271</v>
      </c>
      <c r="L39" s="301">
        <v>2</v>
      </c>
      <c r="M39" s="303">
        <v>6.5</v>
      </c>
      <c r="N39" s="301">
        <v>4</v>
      </c>
      <c r="O39" s="301">
        <v>19</v>
      </c>
      <c r="P39" s="301">
        <v>4</v>
      </c>
    </row>
    <row r="40" spans="1:16" ht="15">
      <c r="A40" s="301" t="s">
        <v>421</v>
      </c>
      <c r="B40" s="301" t="s">
        <v>426</v>
      </c>
      <c r="C40" s="301">
        <v>180</v>
      </c>
      <c r="D40" s="301">
        <v>3</v>
      </c>
      <c r="E40" s="301">
        <v>234</v>
      </c>
      <c r="F40" s="301">
        <v>3</v>
      </c>
      <c r="G40" s="301">
        <v>187</v>
      </c>
      <c r="H40" s="301">
        <v>3</v>
      </c>
      <c r="I40" s="301">
        <v>16.5</v>
      </c>
      <c r="J40" s="301">
        <v>3</v>
      </c>
      <c r="K40" s="301">
        <v>286</v>
      </c>
      <c r="L40" s="301">
        <v>3</v>
      </c>
      <c r="M40" s="303">
        <v>6.5</v>
      </c>
      <c r="N40" s="301">
        <v>3</v>
      </c>
      <c r="O40" s="301">
        <v>20.51</v>
      </c>
      <c r="P40" s="301">
        <v>3</v>
      </c>
    </row>
    <row r="41" spans="1:16" ht="15">
      <c r="A41" s="301" t="s">
        <v>421</v>
      </c>
      <c r="B41" s="301" t="s">
        <v>426</v>
      </c>
      <c r="C41" s="301">
        <v>185</v>
      </c>
      <c r="D41" s="301">
        <v>4</v>
      </c>
      <c r="E41" s="301">
        <v>239</v>
      </c>
      <c r="F41" s="301">
        <v>4</v>
      </c>
      <c r="G41" s="301">
        <v>191</v>
      </c>
      <c r="H41" s="301">
        <v>4</v>
      </c>
      <c r="I41" s="301">
        <v>19.5</v>
      </c>
      <c r="J41" s="301">
        <v>2</v>
      </c>
      <c r="K41" s="301">
        <v>296</v>
      </c>
      <c r="L41" s="301">
        <v>4</v>
      </c>
      <c r="M41" s="303">
        <v>7.5</v>
      </c>
      <c r="N41" s="301">
        <v>2</v>
      </c>
      <c r="O41" s="301">
        <v>22.01</v>
      </c>
      <c r="P41" s="301">
        <v>2</v>
      </c>
    </row>
    <row r="42" spans="1:16" ht="15">
      <c r="A42" s="301" t="s">
        <v>421</v>
      </c>
      <c r="B42" s="301" t="s">
        <v>426</v>
      </c>
      <c r="C42" s="301">
        <v>191</v>
      </c>
      <c r="D42" s="301">
        <v>5</v>
      </c>
      <c r="E42" s="301">
        <v>244</v>
      </c>
      <c r="F42" s="301">
        <v>5</v>
      </c>
      <c r="G42" s="301">
        <v>195</v>
      </c>
      <c r="H42" s="301">
        <v>5</v>
      </c>
      <c r="I42" s="301">
        <v>23</v>
      </c>
      <c r="J42" s="301">
        <v>1</v>
      </c>
      <c r="K42" s="301">
        <v>309</v>
      </c>
      <c r="L42" s="301">
        <v>5</v>
      </c>
      <c r="M42" s="303">
        <v>7.5</v>
      </c>
      <c r="N42" s="301">
        <v>1</v>
      </c>
      <c r="O42" s="301">
        <v>23.51</v>
      </c>
      <c r="P42" s="301">
        <v>1</v>
      </c>
    </row>
    <row r="44" spans="1:16" ht="15">
      <c r="A44" s="108" t="s">
        <v>96</v>
      </c>
      <c r="B44" s="108" t="s">
        <v>97</v>
      </c>
      <c r="C44" s="108" t="s">
        <v>30</v>
      </c>
      <c r="D44" s="108" t="s">
        <v>201</v>
      </c>
      <c r="E44" s="108" t="s">
        <v>423</v>
      </c>
      <c r="F44" s="108" t="s">
        <v>201</v>
      </c>
      <c r="G44" s="108" t="s">
        <v>31</v>
      </c>
      <c r="H44" s="108" t="s">
        <v>201</v>
      </c>
      <c r="I44" s="108" t="s">
        <v>38</v>
      </c>
      <c r="J44" s="108" t="s">
        <v>201</v>
      </c>
      <c r="K44" s="108" t="s">
        <v>429</v>
      </c>
      <c r="L44" s="108" t="s">
        <v>201</v>
      </c>
      <c r="M44" s="108" t="s">
        <v>428</v>
      </c>
      <c r="N44" s="108" t="s">
        <v>201</v>
      </c>
      <c r="O44" s="108" t="s">
        <v>130</v>
      </c>
      <c r="P44" s="108" t="s">
        <v>201</v>
      </c>
    </row>
    <row r="45" spans="1:16" ht="15">
      <c r="A45" s="301" t="s">
        <v>424</v>
      </c>
      <c r="B45" s="301" t="s">
        <v>240</v>
      </c>
      <c r="C45" s="301">
        <v>1</v>
      </c>
      <c r="D45" s="301">
        <v>1</v>
      </c>
      <c r="E45" s="301">
        <v>1</v>
      </c>
      <c r="F45" s="301">
        <v>1</v>
      </c>
      <c r="G45" s="301">
        <v>1</v>
      </c>
      <c r="H45" s="301">
        <v>1</v>
      </c>
      <c r="I45" s="301">
        <v>1</v>
      </c>
      <c r="J45" s="301">
        <v>5</v>
      </c>
      <c r="K45" s="301">
        <v>1</v>
      </c>
      <c r="L45" s="301">
        <v>1</v>
      </c>
      <c r="M45" s="301">
        <v>0.1</v>
      </c>
      <c r="N45" s="301">
        <v>5</v>
      </c>
      <c r="O45" s="301">
        <v>0.1</v>
      </c>
      <c r="P45" s="301">
        <v>5</v>
      </c>
    </row>
    <row r="46" spans="1:16" ht="15">
      <c r="A46" s="301" t="s">
        <v>424</v>
      </c>
      <c r="B46" s="301" t="s">
        <v>240</v>
      </c>
      <c r="C46" s="301">
        <v>175</v>
      </c>
      <c r="D46" s="301">
        <v>2</v>
      </c>
      <c r="E46" s="301">
        <v>222</v>
      </c>
      <c r="F46" s="301">
        <v>2</v>
      </c>
      <c r="G46" s="301">
        <v>180</v>
      </c>
      <c r="H46" s="301">
        <v>2</v>
      </c>
      <c r="I46" s="301">
        <v>20</v>
      </c>
      <c r="J46" s="301">
        <v>4</v>
      </c>
      <c r="K46" s="301">
        <v>281</v>
      </c>
      <c r="L46" s="301">
        <v>2</v>
      </c>
      <c r="M46" s="301">
        <v>6.5</v>
      </c>
      <c r="N46" s="301">
        <v>4</v>
      </c>
      <c r="O46" s="301">
        <v>20</v>
      </c>
      <c r="P46" s="301">
        <v>4</v>
      </c>
    </row>
    <row r="47" spans="1:16" ht="15">
      <c r="A47" s="301" t="s">
        <v>424</v>
      </c>
      <c r="B47" s="301" t="s">
        <v>240</v>
      </c>
      <c r="C47" s="301">
        <v>180</v>
      </c>
      <c r="D47" s="301">
        <v>3</v>
      </c>
      <c r="E47" s="301">
        <v>228</v>
      </c>
      <c r="F47" s="301">
        <v>3</v>
      </c>
      <c r="G47" s="301">
        <v>185</v>
      </c>
      <c r="H47" s="301">
        <v>3</v>
      </c>
      <c r="I47" s="301">
        <v>22.5</v>
      </c>
      <c r="J47" s="301">
        <v>3</v>
      </c>
      <c r="K47" s="301">
        <v>294</v>
      </c>
      <c r="L47" s="301">
        <v>3</v>
      </c>
      <c r="M47" s="301">
        <v>6.5</v>
      </c>
      <c r="N47" s="301">
        <v>3</v>
      </c>
      <c r="O47" s="301">
        <v>21.3</v>
      </c>
      <c r="P47" s="301">
        <v>3</v>
      </c>
    </row>
    <row r="48" spans="1:16" ht="15">
      <c r="A48" s="301" t="s">
        <v>424</v>
      </c>
      <c r="B48" s="301" t="s">
        <v>240</v>
      </c>
      <c r="C48" s="301">
        <v>186</v>
      </c>
      <c r="D48" s="301">
        <v>4</v>
      </c>
      <c r="E48" s="301">
        <v>234</v>
      </c>
      <c r="F48" s="301">
        <v>4</v>
      </c>
      <c r="G48" s="301">
        <v>191</v>
      </c>
      <c r="H48" s="301">
        <v>4</v>
      </c>
      <c r="I48" s="301">
        <v>26.5</v>
      </c>
      <c r="J48" s="301">
        <v>2</v>
      </c>
      <c r="K48" s="301">
        <v>310</v>
      </c>
      <c r="L48" s="301">
        <v>4</v>
      </c>
      <c r="M48" s="301">
        <v>8</v>
      </c>
      <c r="N48" s="301">
        <v>2</v>
      </c>
      <c r="O48" s="301">
        <v>23.16</v>
      </c>
      <c r="P48" s="301">
        <v>2</v>
      </c>
    </row>
    <row r="49" spans="1:16" ht="15">
      <c r="A49" s="301" t="s">
        <v>424</v>
      </c>
      <c r="B49" s="301" t="s">
        <v>240</v>
      </c>
      <c r="C49" s="301">
        <v>191</v>
      </c>
      <c r="D49" s="301">
        <v>5</v>
      </c>
      <c r="E49" s="301">
        <v>240</v>
      </c>
      <c r="F49" s="301">
        <v>5</v>
      </c>
      <c r="G49" s="301">
        <v>196</v>
      </c>
      <c r="H49" s="301">
        <v>5</v>
      </c>
      <c r="I49" s="301">
        <v>31</v>
      </c>
      <c r="J49" s="301">
        <v>1</v>
      </c>
      <c r="K49" s="301">
        <v>321</v>
      </c>
      <c r="L49" s="301">
        <v>5</v>
      </c>
      <c r="M49" s="301">
        <v>8</v>
      </c>
      <c r="N49" s="301">
        <v>1</v>
      </c>
      <c r="O49" s="301">
        <v>25.01</v>
      </c>
      <c r="P49" s="301">
        <v>1</v>
      </c>
    </row>
    <row r="50" spans="1:16" ht="15">
      <c r="A50" s="301" t="s">
        <v>424</v>
      </c>
      <c r="B50" s="301" t="s">
        <v>422</v>
      </c>
      <c r="C50" s="301">
        <v>1</v>
      </c>
      <c r="D50" s="301">
        <v>1</v>
      </c>
      <c r="E50" s="301">
        <v>1</v>
      </c>
      <c r="F50" s="301">
        <v>1</v>
      </c>
      <c r="G50" s="301">
        <v>1</v>
      </c>
      <c r="H50" s="301">
        <v>1</v>
      </c>
      <c r="I50" s="301">
        <v>1</v>
      </c>
      <c r="J50" s="301">
        <v>5</v>
      </c>
      <c r="K50" s="301">
        <v>1</v>
      </c>
      <c r="L50" s="301">
        <v>1</v>
      </c>
      <c r="M50" s="301">
        <v>0.1</v>
      </c>
      <c r="N50" s="301">
        <v>5</v>
      </c>
      <c r="O50" s="301">
        <v>0.1</v>
      </c>
      <c r="P50" s="301">
        <v>5</v>
      </c>
    </row>
    <row r="51" spans="1:16" ht="15">
      <c r="A51" s="301" t="s">
        <v>424</v>
      </c>
      <c r="B51" s="301" t="s">
        <v>422</v>
      </c>
      <c r="C51" s="301">
        <v>183</v>
      </c>
      <c r="D51" s="301">
        <v>2</v>
      </c>
      <c r="E51" s="301">
        <v>232</v>
      </c>
      <c r="F51" s="301">
        <v>2</v>
      </c>
      <c r="G51" s="301">
        <v>190</v>
      </c>
      <c r="H51" s="301">
        <v>2</v>
      </c>
      <c r="I51" s="301">
        <v>20</v>
      </c>
      <c r="J51" s="301">
        <v>4</v>
      </c>
      <c r="K51" s="301">
        <v>301</v>
      </c>
      <c r="L51" s="301">
        <v>2</v>
      </c>
      <c r="M51" s="301">
        <v>6</v>
      </c>
      <c r="N51" s="301">
        <v>4</v>
      </c>
      <c r="O51" s="301">
        <v>17</v>
      </c>
      <c r="P51" s="301">
        <v>4</v>
      </c>
    </row>
    <row r="52" spans="1:16" ht="15">
      <c r="A52" s="301" t="s">
        <v>424</v>
      </c>
      <c r="B52" s="301" t="s">
        <v>422</v>
      </c>
      <c r="C52" s="301">
        <v>189</v>
      </c>
      <c r="D52" s="301">
        <v>3</v>
      </c>
      <c r="E52" s="301">
        <v>238</v>
      </c>
      <c r="F52" s="301">
        <v>3</v>
      </c>
      <c r="G52" s="301">
        <v>195</v>
      </c>
      <c r="H52" s="301">
        <v>3</v>
      </c>
      <c r="I52" s="301">
        <v>22.5</v>
      </c>
      <c r="J52" s="301">
        <v>3</v>
      </c>
      <c r="K52" s="301">
        <v>314</v>
      </c>
      <c r="L52" s="301">
        <v>3</v>
      </c>
      <c r="M52" s="301">
        <v>6</v>
      </c>
      <c r="N52" s="301">
        <v>3</v>
      </c>
      <c r="O52" s="301">
        <v>18.01</v>
      </c>
      <c r="P52" s="301">
        <v>3</v>
      </c>
    </row>
    <row r="53" spans="1:16" ht="15">
      <c r="A53" s="301" t="s">
        <v>424</v>
      </c>
      <c r="B53" s="301" t="s">
        <v>422</v>
      </c>
      <c r="C53" s="301">
        <v>195</v>
      </c>
      <c r="D53" s="301">
        <v>4</v>
      </c>
      <c r="E53" s="301">
        <v>244</v>
      </c>
      <c r="F53" s="301">
        <v>4</v>
      </c>
      <c r="G53" s="301">
        <v>201</v>
      </c>
      <c r="H53" s="301">
        <v>4</v>
      </c>
      <c r="I53" s="301">
        <v>26.5</v>
      </c>
      <c r="J53" s="301">
        <v>2</v>
      </c>
      <c r="K53" s="301">
        <v>330</v>
      </c>
      <c r="L53" s="301">
        <v>4</v>
      </c>
      <c r="M53" s="301">
        <v>7</v>
      </c>
      <c r="N53" s="301">
        <v>2</v>
      </c>
      <c r="O53" s="301">
        <v>19.51</v>
      </c>
      <c r="P53" s="301">
        <v>2</v>
      </c>
    </row>
    <row r="54" spans="1:16" ht="15">
      <c r="A54" s="301" t="s">
        <v>424</v>
      </c>
      <c r="B54" s="301" t="s">
        <v>422</v>
      </c>
      <c r="C54" s="301">
        <v>200</v>
      </c>
      <c r="D54" s="301">
        <v>5</v>
      </c>
      <c r="E54" s="301">
        <v>251</v>
      </c>
      <c r="F54" s="301">
        <v>5</v>
      </c>
      <c r="G54" s="301">
        <v>206</v>
      </c>
      <c r="H54" s="301">
        <v>5</v>
      </c>
      <c r="I54" s="301">
        <v>31</v>
      </c>
      <c r="J54" s="301">
        <v>1</v>
      </c>
      <c r="K54" s="301">
        <v>341</v>
      </c>
      <c r="L54" s="301">
        <v>5</v>
      </c>
      <c r="M54" s="301">
        <v>7</v>
      </c>
      <c r="N54" s="301">
        <v>1</v>
      </c>
      <c r="O54" s="301">
        <v>20.51</v>
      </c>
      <c r="P54" s="301">
        <v>1</v>
      </c>
    </row>
  </sheetData>
  <sheetProtection password="C0FA" sheet="1"/>
  <mergeCells count="15">
    <mergeCell ref="O31:P31"/>
    <mergeCell ref="C31:D31"/>
    <mergeCell ref="E31:F31"/>
    <mergeCell ref="G31:H31"/>
    <mergeCell ref="I31:J31"/>
    <mergeCell ref="K31:L31"/>
    <mergeCell ref="M31:N31"/>
    <mergeCell ref="A4:A5"/>
    <mergeCell ref="B4:K4"/>
    <mergeCell ref="B5:F5"/>
    <mergeCell ref="G5:K5"/>
    <mergeCell ref="A17:A18"/>
    <mergeCell ref="B17:K17"/>
    <mergeCell ref="B18:F18"/>
    <mergeCell ref="G18:K18"/>
  </mergeCells>
  <hyperlinks>
    <hyperlink ref="A30" location="Evaluacion_deportista!A1" display="Volver a Ficha de Evaluación"/>
  </hyperlinks>
  <printOptions/>
  <pageMargins left="0.4330708661417323" right="0.3937007874015748" top="0.7480314960629921" bottom="0.7480314960629921" header="0.31496062992125984" footer="0.31496062992125984"/>
  <pageSetup fitToHeight="1" fitToWidth="1" horizontalDpi="300" verticalDpi="300" orientation="landscape" paperSize="9" scale="83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RowColHeaders="0" zoomScalePageLayoutView="0" workbookViewId="0" topLeftCell="A1">
      <selection activeCell="E3" sqref="E3"/>
    </sheetView>
  </sheetViews>
  <sheetFormatPr defaultColWidth="11.421875" defaultRowHeight="15"/>
  <cols>
    <col min="1" max="1" width="26.00390625" style="0" customWidth="1"/>
    <col min="2" max="5" width="13.421875" style="0" customWidth="1"/>
    <col min="6" max="6" width="14.8515625" style="0" customWidth="1"/>
    <col min="7" max="7" width="13.421875" style="0" customWidth="1"/>
    <col min="8" max="8" width="14.28125" style="0" customWidth="1"/>
    <col min="9" max="9" width="14.140625" style="0" customWidth="1"/>
    <col min="10" max="10" width="14.00390625" style="0" customWidth="1"/>
    <col min="11" max="11" width="14.421875" style="0" customWidth="1"/>
  </cols>
  <sheetData>
    <row r="1" spans="1:11" ht="18.75">
      <c r="A1" s="290" t="s">
        <v>195</v>
      </c>
      <c r="B1" s="290"/>
      <c r="C1" s="290"/>
      <c r="D1" s="290"/>
      <c r="E1" s="289"/>
      <c r="F1" s="289"/>
      <c r="G1" s="289"/>
      <c r="H1" s="289"/>
      <c r="I1" s="289"/>
      <c r="J1" s="289"/>
      <c r="K1" s="289"/>
    </row>
    <row r="2" spans="1:11" ht="15">
      <c r="A2" s="291" t="s">
        <v>196</v>
      </c>
      <c r="B2" s="172"/>
      <c r="C2" s="172"/>
      <c r="D2" s="172"/>
      <c r="E2" s="289"/>
      <c r="F2" s="289"/>
      <c r="G2" s="289"/>
      <c r="H2" s="289"/>
      <c r="I2" s="289"/>
      <c r="J2" s="289"/>
      <c r="K2" s="289"/>
    </row>
    <row r="3" spans="3:5" ht="15.75" thickBot="1">
      <c r="C3" s="162"/>
      <c r="D3" s="162"/>
      <c r="E3" s="162"/>
    </row>
    <row r="4" spans="1:11" ht="16.5" thickBot="1">
      <c r="A4" s="367" t="s">
        <v>197</v>
      </c>
      <c r="B4" s="369" t="s">
        <v>198</v>
      </c>
      <c r="C4" s="370"/>
      <c r="D4" s="370"/>
      <c r="E4" s="370"/>
      <c r="F4" s="370"/>
      <c r="G4" s="371"/>
      <c r="H4" s="371"/>
      <c r="I4" s="371"/>
      <c r="J4" s="371"/>
      <c r="K4" s="372"/>
    </row>
    <row r="5" spans="1:11" ht="16.5" thickTop="1">
      <c r="A5" s="368"/>
      <c r="B5" s="373" t="s">
        <v>199</v>
      </c>
      <c r="C5" s="374"/>
      <c r="D5" s="374"/>
      <c r="E5" s="374"/>
      <c r="F5" s="375"/>
      <c r="G5" s="376" t="s">
        <v>200</v>
      </c>
      <c r="H5" s="374"/>
      <c r="I5" s="374"/>
      <c r="J5" s="374"/>
      <c r="K5" s="377"/>
    </row>
    <row r="6" spans="1:11" ht="15">
      <c r="A6" s="173" t="s">
        <v>201</v>
      </c>
      <c r="B6" s="174">
        <v>1</v>
      </c>
      <c r="C6" s="175">
        <v>2</v>
      </c>
      <c r="D6" s="175">
        <v>3</v>
      </c>
      <c r="E6" s="175">
        <v>4</v>
      </c>
      <c r="F6" s="176">
        <v>5</v>
      </c>
      <c r="G6" s="177">
        <v>1</v>
      </c>
      <c r="H6" s="175">
        <v>2</v>
      </c>
      <c r="I6" s="175">
        <v>3</v>
      </c>
      <c r="J6" s="175">
        <v>4</v>
      </c>
      <c r="K6" s="178">
        <v>5</v>
      </c>
    </row>
    <row r="7" spans="1:11" ht="15">
      <c r="A7" s="179" t="s">
        <v>65</v>
      </c>
      <c r="B7" s="188" t="s">
        <v>297</v>
      </c>
      <c r="C7" s="189" t="s">
        <v>202</v>
      </c>
      <c r="D7" s="189" t="s">
        <v>203</v>
      </c>
      <c r="E7" s="189" t="s">
        <v>204</v>
      </c>
      <c r="F7" s="190" t="s">
        <v>205</v>
      </c>
      <c r="G7" s="191" t="s">
        <v>206</v>
      </c>
      <c r="H7" s="189" t="s">
        <v>207</v>
      </c>
      <c r="I7" s="189" t="s">
        <v>208</v>
      </c>
      <c r="J7" s="189" t="s">
        <v>209</v>
      </c>
      <c r="K7" s="192" t="s">
        <v>210</v>
      </c>
    </row>
    <row r="8" spans="1:11" ht="15">
      <c r="A8" s="179" t="s">
        <v>211</v>
      </c>
      <c r="B8" s="188" t="s">
        <v>212</v>
      </c>
      <c r="C8" s="189" t="s">
        <v>213</v>
      </c>
      <c r="D8" s="189" t="s">
        <v>214</v>
      </c>
      <c r="E8" s="189" t="s">
        <v>215</v>
      </c>
      <c r="F8" s="190" t="s">
        <v>216</v>
      </c>
      <c r="G8" s="191" t="s">
        <v>217</v>
      </c>
      <c r="H8" s="189" t="s">
        <v>218</v>
      </c>
      <c r="I8" s="189" t="s">
        <v>219</v>
      </c>
      <c r="J8" s="189" t="s">
        <v>220</v>
      </c>
      <c r="K8" s="192" t="s">
        <v>221</v>
      </c>
    </row>
    <row r="9" spans="1:11" ht="15">
      <c r="A9" s="179" t="s">
        <v>71</v>
      </c>
      <c r="B9" s="188" t="s">
        <v>222</v>
      </c>
      <c r="C9" s="189" t="s">
        <v>223</v>
      </c>
      <c r="D9" s="189" t="s">
        <v>224</v>
      </c>
      <c r="E9" s="189" t="s">
        <v>225</v>
      </c>
      <c r="F9" s="190" t="s">
        <v>226</v>
      </c>
      <c r="G9" s="191" t="s">
        <v>227</v>
      </c>
      <c r="H9" s="189" t="s">
        <v>228</v>
      </c>
      <c r="I9" s="189" t="s">
        <v>229</v>
      </c>
      <c r="J9" s="189" t="s">
        <v>230</v>
      </c>
      <c r="K9" s="192" t="s">
        <v>231</v>
      </c>
    </row>
    <row r="10" spans="1:11" ht="15">
      <c r="A10" s="180" t="s">
        <v>232</v>
      </c>
      <c r="B10" s="188" t="s">
        <v>233</v>
      </c>
      <c r="C10" s="193" t="s">
        <v>234</v>
      </c>
      <c r="D10" s="181" t="s">
        <v>235</v>
      </c>
      <c r="E10" s="189" t="s">
        <v>296</v>
      </c>
      <c r="F10" s="190" t="s">
        <v>236</v>
      </c>
      <c r="G10" s="191" t="s">
        <v>237</v>
      </c>
      <c r="H10" s="193" t="s">
        <v>238</v>
      </c>
      <c r="I10" s="181" t="s">
        <v>239</v>
      </c>
      <c r="J10" s="193" t="s">
        <v>240</v>
      </c>
      <c r="K10" s="192" t="s">
        <v>298</v>
      </c>
    </row>
    <row r="11" spans="1:11" ht="15">
      <c r="A11" s="179" t="s">
        <v>241</v>
      </c>
      <c r="B11" s="188" t="s">
        <v>242</v>
      </c>
      <c r="C11" s="189" t="s">
        <v>243</v>
      </c>
      <c r="D11" s="189" t="s">
        <v>244</v>
      </c>
      <c r="E11" s="189" t="s">
        <v>245</v>
      </c>
      <c r="F11" s="190" t="s">
        <v>246</v>
      </c>
      <c r="G11" s="191" t="s">
        <v>247</v>
      </c>
      <c r="H11" s="189" t="s">
        <v>248</v>
      </c>
      <c r="I11" s="189" t="s">
        <v>249</v>
      </c>
      <c r="J11" s="189" t="s">
        <v>250</v>
      </c>
      <c r="K11" s="192" t="s">
        <v>251</v>
      </c>
    </row>
    <row r="12" spans="1:11" ht="15">
      <c r="A12" s="179" t="s">
        <v>252</v>
      </c>
      <c r="B12" s="188" t="s">
        <v>253</v>
      </c>
      <c r="C12" s="194"/>
      <c r="D12" s="189" t="s">
        <v>254</v>
      </c>
      <c r="E12" s="194"/>
      <c r="F12" s="190" t="s">
        <v>255</v>
      </c>
      <c r="G12" s="195" t="s">
        <v>256</v>
      </c>
      <c r="H12" s="194"/>
      <c r="I12" s="196" t="s">
        <v>257</v>
      </c>
      <c r="J12" s="194"/>
      <c r="K12" s="197" t="s">
        <v>255</v>
      </c>
    </row>
    <row r="13" spans="1:11" ht="15">
      <c r="A13" s="180" t="s">
        <v>131</v>
      </c>
      <c r="B13" s="198" t="s">
        <v>258</v>
      </c>
      <c r="C13" s="199" t="s">
        <v>259</v>
      </c>
      <c r="D13" s="199" t="s">
        <v>260</v>
      </c>
      <c r="E13" s="199" t="s">
        <v>261</v>
      </c>
      <c r="F13" s="200" t="s">
        <v>262</v>
      </c>
      <c r="G13" s="199" t="s">
        <v>263</v>
      </c>
      <c r="H13" s="199" t="s">
        <v>306</v>
      </c>
      <c r="I13" s="199" t="s">
        <v>264</v>
      </c>
      <c r="J13" s="199" t="s">
        <v>265</v>
      </c>
      <c r="K13" s="201" t="s">
        <v>266</v>
      </c>
    </row>
    <row r="14" spans="1:11" ht="15">
      <c r="A14" s="173" t="s">
        <v>201</v>
      </c>
      <c r="B14" s="202">
        <v>1</v>
      </c>
      <c r="C14" s="203">
        <v>2</v>
      </c>
      <c r="D14" s="203">
        <v>3</v>
      </c>
      <c r="E14" s="203">
        <v>4</v>
      </c>
      <c r="F14" s="204">
        <v>5</v>
      </c>
      <c r="G14" s="205">
        <v>1</v>
      </c>
      <c r="H14" s="206">
        <v>2</v>
      </c>
      <c r="I14" s="206">
        <v>3</v>
      </c>
      <c r="J14" s="206">
        <v>4</v>
      </c>
      <c r="K14" s="207">
        <v>5</v>
      </c>
    </row>
    <row r="15" spans="1:11" ht="15.75" thickBot="1">
      <c r="A15" s="173" t="s">
        <v>267</v>
      </c>
      <c r="B15" s="208" t="s">
        <v>268</v>
      </c>
      <c r="C15" s="209" t="s">
        <v>269</v>
      </c>
      <c r="D15" s="209" t="s">
        <v>270</v>
      </c>
      <c r="E15" s="209" t="s">
        <v>271</v>
      </c>
      <c r="F15" s="210" t="s">
        <v>272</v>
      </c>
      <c r="G15" s="211" t="s">
        <v>268</v>
      </c>
      <c r="H15" s="209" t="s">
        <v>269</v>
      </c>
      <c r="I15" s="209" t="s">
        <v>270</v>
      </c>
      <c r="J15" s="209" t="s">
        <v>271</v>
      </c>
      <c r="K15" s="212" t="s">
        <v>272</v>
      </c>
    </row>
    <row r="16" ht="15.75" thickBot="1"/>
    <row r="17" spans="1:11" ht="16.5" thickBot="1">
      <c r="A17" s="378" t="s">
        <v>197</v>
      </c>
      <c r="B17" s="369" t="s">
        <v>273</v>
      </c>
      <c r="C17" s="370"/>
      <c r="D17" s="370"/>
      <c r="E17" s="370"/>
      <c r="F17" s="370"/>
      <c r="G17" s="371"/>
      <c r="H17" s="371"/>
      <c r="I17" s="371"/>
      <c r="J17" s="371"/>
      <c r="K17" s="372"/>
    </row>
    <row r="18" spans="1:11" ht="16.5" customHeight="1" thickTop="1">
      <c r="A18" s="379"/>
      <c r="B18" s="373" t="s">
        <v>274</v>
      </c>
      <c r="C18" s="374"/>
      <c r="D18" s="374"/>
      <c r="E18" s="374"/>
      <c r="F18" s="375"/>
      <c r="G18" s="376" t="s">
        <v>275</v>
      </c>
      <c r="H18" s="374"/>
      <c r="I18" s="374"/>
      <c r="J18" s="374"/>
      <c r="K18" s="377"/>
    </row>
    <row r="19" spans="1:11" ht="15">
      <c r="A19" s="173" t="s">
        <v>201</v>
      </c>
      <c r="B19" s="213">
        <v>1</v>
      </c>
      <c r="C19" s="206">
        <v>2</v>
      </c>
      <c r="D19" s="206">
        <v>3</v>
      </c>
      <c r="E19" s="206">
        <v>4</v>
      </c>
      <c r="F19" s="214">
        <v>5</v>
      </c>
      <c r="G19" s="205">
        <v>1</v>
      </c>
      <c r="H19" s="206">
        <v>2</v>
      </c>
      <c r="I19" s="206">
        <v>3</v>
      </c>
      <c r="J19" s="206">
        <v>4</v>
      </c>
      <c r="K19" s="207">
        <v>5</v>
      </c>
    </row>
    <row r="20" spans="1:11" ht="15">
      <c r="A20" s="186" t="s">
        <v>65</v>
      </c>
      <c r="B20" s="215" t="s">
        <v>206</v>
      </c>
      <c r="C20" s="216" t="s">
        <v>440</v>
      </c>
      <c r="D20" s="216" t="s">
        <v>441</v>
      </c>
      <c r="E20" s="216" t="s">
        <v>209</v>
      </c>
      <c r="F20" s="217" t="s">
        <v>210</v>
      </c>
      <c r="G20" s="218" t="s">
        <v>431</v>
      </c>
      <c r="H20" s="216" t="s">
        <v>276</v>
      </c>
      <c r="I20" s="216" t="s">
        <v>277</v>
      </c>
      <c r="J20" s="216" t="s">
        <v>278</v>
      </c>
      <c r="K20" s="219" t="s">
        <v>299</v>
      </c>
    </row>
    <row r="21" spans="1:11" ht="15">
      <c r="A21" s="186" t="s">
        <v>211</v>
      </c>
      <c r="B21" s="215" t="s">
        <v>442</v>
      </c>
      <c r="C21" s="216" t="s">
        <v>443</v>
      </c>
      <c r="D21" s="216" t="s">
        <v>444</v>
      </c>
      <c r="E21" s="216" t="s">
        <v>215</v>
      </c>
      <c r="F21" s="217" t="s">
        <v>445</v>
      </c>
      <c r="G21" s="218" t="s">
        <v>432</v>
      </c>
      <c r="H21" s="216" t="s">
        <v>279</v>
      </c>
      <c r="I21" s="216" t="s">
        <v>280</v>
      </c>
      <c r="J21" s="216" t="s">
        <v>281</v>
      </c>
      <c r="K21" s="219" t="s">
        <v>300</v>
      </c>
    </row>
    <row r="22" spans="1:11" ht="15">
      <c r="A22" s="186" t="s">
        <v>71</v>
      </c>
      <c r="B22" s="215" t="s">
        <v>446</v>
      </c>
      <c r="C22" s="216" t="s">
        <v>208</v>
      </c>
      <c r="D22" s="216" t="s">
        <v>209</v>
      </c>
      <c r="E22" s="216" t="s">
        <v>447</v>
      </c>
      <c r="F22" s="217" t="s">
        <v>301</v>
      </c>
      <c r="G22" s="218" t="s">
        <v>433</v>
      </c>
      <c r="H22" s="216" t="s">
        <v>282</v>
      </c>
      <c r="I22" s="216" t="s">
        <v>283</v>
      </c>
      <c r="J22" s="216" t="s">
        <v>284</v>
      </c>
      <c r="K22" s="219" t="s">
        <v>302</v>
      </c>
    </row>
    <row r="23" spans="1:11" ht="15">
      <c r="A23" s="180" t="s">
        <v>232</v>
      </c>
      <c r="B23" s="215" t="s">
        <v>285</v>
      </c>
      <c r="C23" s="220" t="s">
        <v>286</v>
      </c>
      <c r="D23" s="181" t="s">
        <v>287</v>
      </c>
      <c r="E23" s="220" t="s">
        <v>288</v>
      </c>
      <c r="F23" s="217" t="s">
        <v>307</v>
      </c>
      <c r="G23" s="218" t="s">
        <v>285</v>
      </c>
      <c r="H23" s="220" t="s">
        <v>286</v>
      </c>
      <c r="I23" s="181" t="s">
        <v>287</v>
      </c>
      <c r="J23" s="220" t="s">
        <v>288</v>
      </c>
      <c r="K23" s="219" t="s">
        <v>307</v>
      </c>
    </row>
    <row r="24" spans="1:11" ht="15">
      <c r="A24" s="186" t="s">
        <v>241</v>
      </c>
      <c r="B24" s="215" t="s">
        <v>448</v>
      </c>
      <c r="C24" s="216" t="s">
        <v>449</v>
      </c>
      <c r="D24" s="216" t="s">
        <v>450</v>
      </c>
      <c r="E24" s="216" t="s">
        <v>451</v>
      </c>
      <c r="F24" s="217" t="s">
        <v>452</v>
      </c>
      <c r="G24" s="218" t="s">
        <v>434</v>
      </c>
      <c r="H24" s="216" t="s">
        <v>289</v>
      </c>
      <c r="I24" s="216" t="s">
        <v>290</v>
      </c>
      <c r="J24" s="216" t="s">
        <v>291</v>
      </c>
      <c r="K24" s="219" t="s">
        <v>303</v>
      </c>
    </row>
    <row r="25" spans="1:11" ht="17.25" customHeight="1">
      <c r="A25" s="186" t="s">
        <v>292</v>
      </c>
      <c r="B25" s="215" t="s">
        <v>253</v>
      </c>
      <c r="C25" s="221"/>
      <c r="D25" s="216" t="s">
        <v>254</v>
      </c>
      <c r="E25" s="221"/>
      <c r="F25" s="217" t="s">
        <v>255</v>
      </c>
      <c r="G25" s="222" t="s">
        <v>435</v>
      </c>
      <c r="H25" s="221"/>
      <c r="I25" s="223" t="s">
        <v>406</v>
      </c>
      <c r="J25" s="221"/>
      <c r="K25" s="224" t="s">
        <v>407</v>
      </c>
    </row>
    <row r="26" spans="1:11" ht="15">
      <c r="A26" s="180" t="s">
        <v>131</v>
      </c>
      <c r="B26" s="225" t="s">
        <v>258</v>
      </c>
      <c r="C26" s="226" t="s">
        <v>453</v>
      </c>
      <c r="D26" s="226" t="s">
        <v>454</v>
      </c>
      <c r="E26" s="226" t="s">
        <v>455</v>
      </c>
      <c r="F26" s="217" t="s">
        <v>456</v>
      </c>
      <c r="G26" s="222" t="s">
        <v>304</v>
      </c>
      <c r="H26" s="226" t="s">
        <v>293</v>
      </c>
      <c r="I26" s="226" t="s">
        <v>294</v>
      </c>
      <c r="J26" s="226" t="s">
        <v>295</v>
      </c>
      <c r="K26" s="227" t="s">
        <v>305</v>
      </c>
    </row>
    <row r="27" spans="1:11" ht="15">
      <c r="A27" s="173" t="s">
        <v>201</v>
      </c>
      <c r="B27" s="174">
        <v>1</v>
      </c>
      <c r="C27" s="175">
        <v>2</v>
      </c>
      <c r="D27" s="175">
        <v>3</v>
      </c>
      <c r="E27" s="175">
        <v>4</v>
      </c>
      <c r="F27" s="187">
        <v>5</v>
      </c>
      <c r="G27" s="177">
        <v>1</v>
      </c>
      <c r="H27" s="175">
        <v>2</v>
      </c>
      <c r="I27" s="175">
        <v>3</v>
      </c>
      <c r="J27" s="175">
        <v>4</v>
      </c>
      <c r="K27" s="178">
        <v>5</v>
      </c>
    </row>
    <row r="28" spans="1:11" ht="15.75" thickBot="1">
      <c r="A28" s="173" t="s">
        <v>267</v>
      </c>
      <c r="B28" s="182" t="s">
        <v>268</v>
      </c>
      <c r="C28" s="183" t="s">
        <v>269</v>
      </c>
      <c r="D28" s="183" t="s">
        <v>270</v>
      </c>
      <c r="E28" s="183" t="s">
        <v>271</v>
      </c>
      <c r="F28" s="183" t="s">
        <v>272</v>
      </c>
      <c r="G28" s="184" t="s">
        <v>268</v>
      </c>
      <c r="H28" s="183" t="s">
        <v>269</v>
      </c>
      <c r="I28" s="183" t="s">
        <v>270</v>
      </c>
      <c r="J28" s="183" t="s">
        <v>271</v>
      </c>
      <c r="K28" s="185" t="s">
        <v>272</v>
      </c>
    </row>
    <row r="30" ht="15">
      <c r="A30" s="228" t="s">
        <v>403</v>
      </c>
    </row>
  </sheetData>
  <sheetProtection password="C0FA" sheet="1"/>
  <mergeCells count="8">
    <mergeCell ref="A4:A5"/>
    <mergeCell ref="B4:K4"/>
    <mergeCell ref="B5:F5"/>
    <mergeCell ref="G5:K5"/>
    <mergeCell ref="A17:A18"/>
    <mergeCell ref="B17:K17"/>
    <mergeCell ref="B18:F18"/>
    <mergeCell ref="G18:K18"/>
  </mergeCells>
  <hyperlinks>
    <hyperlink ref="A30" location="Evaluacion_deportista!A1" display="Volver a Ficha de Evaluación"/>
  </hyperlinks>
  <printOptions/>
  <pageMargins left="0.4330708661417323" right="0.3937007874015748" top="0.7480314960629921" bottom="0.7480314960629921" header="0.31496062992125984" footer="0.31496062992125984"/>
  <pageSetup fitToHeight="1" fitToWidth="1"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2"/>
  <sheetViews>
    <sheetView showGridLines="0" showRowColHeaders="0" zoomScalePageLayoutView="0" workbookViewId="0" topLeftCell="A1">
      <selection activeCell="D20" sqref="D20"/>
    </sheetView>
  </sheetViews>
  <sheetFormatPr defaultColWidth="11.421875" defaultRowHeight="15" customHeight="1"/>
  <cols>
    <col min="1" max="1" width="4.28125" style="231" customWidth="1"/>
    <col min="2" max="2" width="84.140625" style="231" customWidth="1"/>
    <col min="3" max="3" width="14.00390625" style="162" customWidth="1"/>
    <col min="4" max="4" width="26.140625" style="231" customWidth="1"/>
    <col min="5" max="16384" width="11.421875" style="231" customWidth="1"/>
  </cols>
  <sheetData>
    <row r="1" ht="15" customHeight="1">
      <c r="D1" s="228" t="s">
        <v>403</v>
      </c>
    </row>
    <row r="2" ht="15" customHeight="1">
      <c r="B2" s="236" t="s">
        <v>337</v>
      </c>
    </row>
    <row r="4" spans="2:3" ht="15" customHeight="1">
      <c r="B4" s="237" t="s">
        <v>336</v>
      </c>
      <c r="C4" s="237"/>
    </row>
    <row r="5" ht="15" customHeight="1">
      <c r="B5" s="238"/>
    </row>
    <row r="6" ht="15" customHeight="1">
      <c r="B6" s="238" t="s">
        <v>309</v>
      </c>
    </row>
    <row r="7" ht="15" customHeight="1">
      <c r="B7" s="235" t="s">
        <v>310</v>
      </c>
    </row>
    <row r="8" ht="15" customHeight="1">
      <c r="B8" s="235" t="s">
        <v>311</v>
      </c>
    </row>
    <row r="9" ht="15" customHeight="1">
      <c r="B9" s="235" t="s">
        <v>312</v>
      </c>
    </row>
    <row r="10" ht="15" customHeight="1">
      <c r="B10" s="235" t="s">
        <v>313</v>
      </c>
    </row>
    <row r="11" ht="15" customHeight="1">
      <c r="B11" s="235" t="s">
        <v>314</v>
      </c>
    </row>
    <row r="12" ht="15" customHeight="1" thickBot="1">
      <c r="B12" s="239"/>
    </row>
    <row r="13" spans="2:3" ht="15" customHeight="1" thickBot="1">
      <c r="B13" s="240" t="s">
        <v>118</v>
      </c>
      <c r="C13" s="232" t="s">
        <v>315</v>
      </c>
    </row>
    <row r="14" spans="2:3" ht="15" customHeight="1" thickBot="1">
      <c r="B14" s="241" t="s">
        <v>316</v>
      </c>
      <c r="C14" s="233">
        <v>1</v>
      </c>
    </row>
    <row r="15" spans="2:3" ht="15" customHeight="1" thickBot="1">
      <c r="B15" s="242" t="s">
        <v>317</v>
      </c>
      <c r="C15" s="234">
        <v>2</v>
      </c>
    </row>
    <row r="16" spans="2:3" ht="15" customHeight="1" thickBot="1">
      <c r="B16" s="241" t="s">
        <v>318</v>
      </c>
      <c r="C16" s="233">
        <v>3</v>
      </c>
    </row>
    <row r="17" spans="2:3" ht="15" customHeight="1" thickBot="1">
      <c r="B17" s="242" t="s">
        <v>341</v>
      </c>
      <c r="C17" s="234">
        <v>4</v>
      </c>
    </row>
    <row r="18" spans="2:3" ht="15" customHeight="1" thickBot="1">
      <c r="B18" s="241" t="s">
        <v>342</v>
      </c>
      <c r="C18" s="233">
        <v>5</v>
      </c>
    </row>
    <row r="19" ht="15" customHeight="1">
      <c r="B19" s="239"/>
    </row>
    <row r="20" ht="15" customHeight="1">
      <c r="B20" s="239"/>
    </row>
    <row r="21" spans="2:3" ht="15" customHeight="1">
      <c r="B21" s="243" t="s">
        <v>338</v>
      </c>
      <c r="C21" s="243"/>
    </row>
    <row r="22" ht="15" customHeight="1">
      <c r="B22" s="244"/>
    </row>
    <row r="23" ht="15" customHeight="1">
      <c r="B23" s="238" t="s">
        <v>309</v>
      </c>
    </row>
    <row r="24" ht="15" customHeight="1">
      <c r="B24" s="239" t="s">
        <v>319</v>
      </c>
    </row>
    <row r="25" ht="15" customHeight="1">
      <c r="B25" s="247" t="s">
        <v>343</v>
      </c>
    </row>
    <row r="26" ht="15" customHeight="1">
      <c r="B26" s="235" t="s">
        <v>320</v>
      </c>
    </row>
    <row r="27" ht="15" customHeight="1">
      <c r="B27" s="247" t="s">
        <v>344</v>
      </c>
    </row>
    <row r="28" ht="15" customHeight="1" hidden="1">
      <c r="B28" s="239"/>
    </row>
    <row r="29" ht="15" customHeight="1" thickBot="1">
      <c r="B29" s="239"/>
    </row>
    <row r="30" spans="2:3" ht="15" customHeight="1" thickBot="1">
      <c r="B30" s="240" t="s">
        <v>118</v>
      </c>
      <c r="C30" s="232" t="s">
        <v>315</v>
      </c>
    </row>
    <row r="31" spans="2:3" ht="15" customHeight="1" thickBot="1">
      <c r="B31" s="241" t="s">
        <v>345</v>
      </c>
      <c r="C31" s="233">
        <v>1</v>
      </c>
    </row>
    <row r="32" spans="2:3" ht="15" customHeight="1" thickBot="1">
      <c r="B32" s="242" t="s">
        <v>346</v>
      </c>
      <c r="C32" s="234">
        <v>2</v>
      </c>
    </row>
    <row r="33" spans="2:3" ht="15" customHeight="1" thickBot="1">
      <c r="B33" s="241" t="s">
        <v>321</v>
      </c>
      <c r="C33" s="233">
        <v>3</v>
      </c>
    </row>
    <row r="34" spans="2:3" ht="15" customHeight="1" thickBot="1">
      <c r="B34" s="242" t="s">
        <v>322</v>
      </c>
      <c r="C34" s="234">
        <v>4</v>
      </c>
    </row>
    <row r="35" spans="2:3" ht="15" customHeight="1" thickBot="1">
      <c r="B35" s="241" t="s">
        <v>323</v>
      </c>
      <c r="C35" s="233">
        <v>5</v>
      </c>
    </row>
    <row r="36" ht="15" customHeight="1">
      <c r="B36" s="239"/>
    </row>
    <row r="37" ht="15" customHeight="1">
      <c r="B37" s="239"/>
    </row>
    <row r="38" ht="15" customHeight="1" hidden="1">
      <c r="B38" s="239"/>
    </row>
    <row r="39" ht="15" customHeight="1" hidden="1">
      <c r="B39" s="239"/>
    </row>
    <row r="40" spans="2:3" ht="15" customHeight="1">
      <c r="B40" s="245" t="s">
        <v>339</v>
      </c>
      <c r="C40" s="245"/>
    </row>
    <row r="41" ht="15" customHeight="1">
      <c r="B41" s="244"/>
    </row>
    <row r="42" ht="15" customHeight="1">
      <c r="B42" s="238" t="s">
        <v>324</v>
      </c>
    </row>
    <row r="43" ht="15" customHeight="1">
      <c r="B43" s="247" t="s">
        <v>351</v>
      </c>
    </row>
    <row r="44" ht="15" customHeight="1">
      <c r="B44" s="247" t="s">
        <v>352</v>
      </c>
    </row>
    <row r="45" ht="15" customHeight="1">
      <c r="B45" s="235" t="s">
        <v>325</v>
      </c>
    </row>
    <row r="46" ht="15" customHeight="1">
      <c r="B46" s="235" t="s">
        <v>326</v>
      </c>
    </row>
    <row r="47" ht="15" customHeight="1">
      <c r="B47" s="235" t="s">
        <v>327</v>
      </c>
    </row>
    <row r="48" ht="15" customHeight="1">
      <c r="B48" s="235" t="s">
        <v>328</v>
      </c>
    </row>
    <row r="49" ht="15" customHeight="1" thickBot="1">
      <c r="B49" s="239"/>
    </row>
    <row r="50" spans="2:3" ht="15" customHeight="1" thickBot="1">
      <c r="B50" s="240" t="s">
        <v>267</v>
      </c>
      <c r="C50" s="232" t="s">
        <v>315</v>
      </c>
    </row>
    <row r="51" spans="2:3" ht="15" customHeight="1" thickBot="1">
      <c r="B51" s="248" t="s">
        <v>347</v>
      </c>
      <c r="C51" s="233">
        <v>1</v>
      </c>
    </row>
    <row r="52" spans="2:3" ht="15" customHeight="1" thickBot="1">
      <c r="B52" s="242" t="s">
        <v>348</v>
      </c>
      <c r="C52" s="234">
        <v>2</v>
      </c>
    </row>
    <row r="53" spans="2:3" ht="15" customHeight="1" thickBot="1">
      <c r="B53" s="241" t="s">
        <v>329</v>
      </c>
      <c r="C53" s="233">
        <v>3</v>
      </c>
    </row>
    <row r="54" spans="2:3" ht="15" customHeight="1" thickBot="1">
      <c r="B54" s="249" t="s">
        <v>349</v>
      </c>
      <c r="C54" s="234">
        <v>4</v>
      </c>
    </row>
    <row r="55" spans="2:3" ht="15" customHeight="1" thickBot="1">
      <c r="B55" s="248" t="s">
        <v>350</v>
      </c>
      <c r="C55" s="233">
        <v>5</v>
      </c>
    </row>
    <row r="56" ht="15" customHeight="1">
      <c r="B56" s="239"/>
    </row>
    <row r="57" ht="15" customHeight="1">
      <c r="B57" s="239"/>
    </row>
    <row r="58" spans="2:3" ht="15" customHeight="1">
      <c r="B58" s="246" t="s">
        <v>340</v>
      </c>
      <c r="C58" s="246"/>
    </row>
    <row r="59" ht="15" customHeight="1">
      <c r="B59" s="239"/>
    </row>
    <row r="60" ht="15" customHeight="1">
      <c r="B60" s="238" t="s">
        <v>324</v>
      </c>
    </row>
    <row r="61" ht="15" customHeight="1">
      <c r="B61" s="235" t="s">
        <v>330</v>
      </c>
    </row>
    <row r="62" ht="15" customHeight="1">
      <c r="B62" s="235" t="s">
        <v>331</v>
      </c>
    </row>
    <row r="63" ht="15" customHeight="1">
      <c r="B63" s="235" t="s">
        <v>332</v>
      </c>
    </row>
    <row r="64" ht="15" customHeight="1" thickBot="1">
      <c r="B64" s="239"/>
    </row>
    <row r="65" spans="2:3" ht="15" customHeight="1" thickBot="1">
      <c r="B65" s="240" t="s">
        <v>267</v>
      </c>
      <c r="C65" s="232" t="s">
        <v>315</v>
      </c>
    </row>
    <row r="66" spans="2:3" ht="15" customHeight="1" thickBot="1">
      <c r="B66" s="241" t="s">
        <v>347</v>
      </c>
      <c r="C66" s="233">
        <v>1</v>
      </c>
    </row>
    <row r="67" spans="2:3" ht="15" customHeight="1" thickBot="1">
      <c r="B67" s="242" t="s">
        <v>333</v>
      </c>
      <c r="C67" s="234">
        <v>2</v>
      </c>
    </row>
    <row r="68" spans="2:3" ht="15" customHeight="1" thickBot="1">
      <c r="B68" s="241" t="s">
        <v>329</v>
      </c>
      <c r="C68" s="233">
        <v>3</v>
      </c>
    </row>
    <row r="69" spans="2:3" ht="15" customHeight="1" thickBot="1">
      <c r="B69" s="242" t="s">
        <v>334</v>
      </c>
      <c r="C69" s="234">
        <v>4</v>
      </c>
    </row>
    <row r="70" spans="2:3" ht="15" customHeight="1" thickBot="1">
      <c r="B70" s="241" t="s">
        <v>335</v>
      </c>
      <c r="C70" s="233">
        <v>5</v>
      </c>
    </row>
    <row r="71" ht="15" customHeight="1">
      <c r="B71" s="239"/>
    </row>
    <row r="72" ht="15" customHeight="1">
      <c r="B72" s="228" t="s">
        <v>403</v>
      </c>
    </row>
  </sheetData>
  <sheetProtection password="C0FA" sheet="1"/>
  <hyperlinks>
    <hyperlink ref="D1" location="Evaluacion_deportista!A1" display="Volver a Ficha de Evaluación"/>
    <hyperlink ref="B72" location="Evaluacion_deportista!A1" display="Volver a Ficha de Evaluación"/>
  </hyperlinks>
  <printOptions/>
  <pageMargins left="0.91" right="0.7086614173228347" top="0.55" bottom="0.51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showGridLines="0" showRowColHeaders="0" tabSelected="1" zoomScalePageLayoutView="0" workbookViewId="0" topLeftCell="A1">
      <selection activeCell="E23" sqref="E23"/>
    </sheetView>
  </sheetViews>
  <sheetFormatPr defaultColWidth="11.421875" defaultRowHeight="15"/>
  <cols>
    <col min="1" max="1" width="2.140625" style="231" customWidth="1"/>
    <col min="2" max="2" width="16.00390625" style="162" customWidth="1"/>
    <col min="3" max="3" width="40.140625" style="231" customWidth="1"/>
    <col min="4" max="4" width="3.140625" style="231" customWidth="1"/>
    <col min="5" max="5" width="42.140625" style="231" customWidth="1"/>
    <col min="6" max="6" width="3.00390625" style="231" customWidth="1"/>
    <col min="7" max="7" width="26.421875" style="231" customWidth="1"/>
    <col min="8" max="16384" width="11.421875" style="231" customWidth="1"/>
  </cols>
  <sheetData>
    <row r="1" ht="30" customHeight="1">
      <c r="G1" s="228" t="s">
        <v>403</v>
      </c>
    </row>
    <row r="2" ht="34.5" customHeight="1" thickBot="1"/>
    <row r="3" spans="2:5" ht="18.75">
      <c r="B3" s="252" t="s">
        <v>273</v>
      </c>
      <c r="C3" s="386" t="s">
        <v>354</v>
      </c>
      <c r="D3" s="386"/>
      <c r="E3" s="387"/>
    </row>
    <row r="4" spans="2:5" ht="19.5" thickBot="1">
      <c r="B4" s="253" t="s">
        <v>353</v>
      </c>
      <c r="C4" s="388" t="s">
        <v>355</v>
      </c>
      <c r="D4" s="388"/>
      <c r="E4" s="389"/>
    </row>
    <row r="5" spans="2:5" ht="19.5" thickBot="1">
      <c r="B5" s="256" t="s">
        <v>198</v>
      </c>
      <c r="C5" s="261" t="s">
        <v>383</v>
      </c>
      <c r="D5" s="292"/>
      <c r="E5" s="257" t="s">
        <v>384</v>
      </c>
    </row>
    <row r="6" spans="2:5" ht="19.5" thickBot="1">
      <c r="B6" s="254"/>
      <c r="C6" s="262" t="s">
        <v>382</v>
      </c>
      <c r="D6" s="293"/>
      <c r="E6" s="255" t="s">
        <v>385</v>
      </c>
    </row>
    <row r="7" spans="2:5" ht="16.5" thickBot="1">
      <c r="B7" s="383" t="s">
        <v>184</v>
      </c>
      <c r="C7" s="263" t="s">
        <v>356</v>
      </c>
      <c r="D7" s="258"/>
      <c r="E7" s="250" t="s">
        <v>357</v>
      </c>
    </row>
    <row r="8" spans="2:5" ht="16.5" thickBot="1">
      <c r="B8" s="384"/>
      <c r="C8" s="264" t="s">
        <v>358</v>
      </c>
      <c r="D8" s="259"/>
      <c r="E8" s="251" t="s">
        <v>359</v>
      </c>
    </row>
    <row r="9" spans="2:5" ht="16.5" thickBot="1">
      <c r="B9" s="385"/>
      <c r="C9" s="263"/>
      <c r="D9" s="260"/>
      <c r="E9" s="250"/>
    </row>
    <row r="10" spans="2:5" ht="16.5" thickBot="1">
      <c r="B10" s="383" t="s">
        <v>185</v>
      </c>
      <c r="C10" s="264" t="s">
        <v>360</v>
      </c>
      <c r="D10" s="258"/>
      <c r="E10" s="251" t="s">
        <v>361</v>
      </c>
    </row>
    <row r="11" spans="2:5" ht="16.5" thickBot="1">
      <c r="B11" s="384"/>
      <c r="C11" s="263" t="s">
        <v>362</v>
      </c>
      <c r="D11" s="259"/>
      <c r="E11" s="250" t="s">
        <v>363</v>
      </c>
    </row>
    <row r="12" spans="2:5" ht="16.5" thickBot="1">
      <c r="B12" s="385"/>
      <c r="C12" s="264"/>
      <c r="D12" s="260"/>
      <c r="E12" s="251"/>
    </row>
    <row r="13" spans="2:5" ht="16.5" thickBot="1">
      <c r="B13" s="383" t="s">
        <v>364</v>
      </c>
      <c r="C13" s="263" t="s">
        <v>365</v>
      </c>
      <c r="D13" s="258"/>
      <c r="E13" s="250" t="s">
        <v>366</v>
      </c>
    </row>
    <row r="14" spans="2:5" ht="16.5" thickBot="1">
      <c r="B14" s="384"/>
      <c r="C14" s="264" t="s">
        <v>367</v>
      </c>
      <c r="D14" s="259"/>
      <c r="E14" s="251" t="s">
        <v>368</v>
      </c>
    </row>
    <row r="15" spans="2:5" ht="16.5" thickBot="1">
      <c r="B15" s="385"/>
      <c r="C15" s="263"/>
      <c r="D15" s="260"/>
      <c r="E15" s="250"/>
    </row>
    <row r="16" spans="2:5" ht="16.5" thickBot="1">
      <c r="B16" s="383" t="s">
        <v>369</v>
      </c>
      <c r="C16" s="264" t="s">
        <v>370</v>
      </c>
      <c r="D16" s="258"/>
      <c r="E16" s="251" t="s">
        <v>371</v>
      </c>
    </row>
    <row r="17" spans="2:5" ht="16.5" thickBot="1">
      <c r="B17" s="384"/>
      <c r="C17" s="263" t="s">
        <v>372</v>
      </c>
      <c r="D17" s="259"/>
      <c r="E17" s="250" t="s">
        <v>373</v>
      </c>
    </row>
    <row r="18" spans="2:5" ht="16.5" thickBot="1">
      <c r="B18" s="385"/>
      <c r="C18" s="264" t="s">
        <v>374</v>
      </c>
      <c r="D18" s="260"/>
      <c r="E18" s="251" t="s">
        <v>437</v>
      </c>
    </row>
    <row r="19" spans="2:5" ht="16.5" thickBot="1">
      <c r="B19" s="383" t="s">
        <v>188</v>
      </c>
      <c r="C19" s="263" t="s">
        <v>375</v>
      </c>
      <c r="D19" s="258"/>
      <c r="E19" s="250" t="s">
        <v>439</v>
      </c>
    </row>
    <row r="20" spans="2:5" ht="16.5" thickBot="1">
      <c r="B20" s="384"/>
      <c r="C20" s="264" t="s">
        <v>438</v>
      </c>
      <c r="D20" s="259"/>
      <c r="E20" s="251" t="s">
        <v>376</v>
      </c>
    </row>
    <row r="21" spans="2:5" ht="16.5" thickBot="1">
      <c r="B21" s="385"/>
      <c r="C21" s="263"/>
      <c r="D21" s="260"/>
      <c r="E21" s="250"/>
    </row>
    <row r="22" spans="2:5" ht="16.5" thickBot="1">
      <c r="B22" s="383" t="s">
        <v>189</v>
      </c>
      <c r="C22" s="264" t="s">
        <v>377</v>
      </c>
      <c r="D22" s="258"/>
      <c r="E22" s="251" t="s">
        <v>378</v>
      </c>
    </row>
    <row r="23" spans="2:5" ht="16.5" thickBot="1">
      <c r="B23" s="384"/>
      <c r="C23" s="263" t="s">
        <v>379</v>
      </c>
      <c r="D23" s="259"/>
      <c r="E23" s="250" t="s">
        <v>380</v>
      </c>
    </row>
    <row r="24" spans="2:5" ht="16.5" thickBot="1">
      <c r="B24" s="385"/>
      <c r="C24" s="264"/>
      <c r="D24" s="260"/>
      <c r="E24" s="251" t="s">
        <v>381</v>
      </c>
    </row>
    <row r="27" ht="15">
      <c r="C27" s="228" t="s">
        <v>403</v>
      </c>
    </row>
  </sheetData>
  <sheetProtection password="C0FA" sheet="1"/>
  <mergeCells count="8">
    <mergeCell ref="B19:B21"/>
    <mergeCell ref="B22:B24"/>
    <mergeCell ref="C3:E3"/>
    <mergeCell ref="C4:E4"/>
    <mergeCell ref="B7:B9"/>
    <mergeCell ref="B10:B12"/>
    <mergeCell ref="B13:B15"/>
    <mergeCell ref="B16:B18"/>
  </mergeCells>
  <hyperlinks>
    <hyperlink ref="G1" location="Evaluacion_deportista!A1" display="Volver a Ficha de Evaluación"/>
    <hyperlink ref="C27" location="Evaluacion_deportista!A1" display="Volver a Ficha de Evaluación"/>
  </hyperlinks>
  <printOptions/>
  <pageMargins left="0.36" right="0.3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70"/>
  <sheetViews>
    <sheetView showGridLines="0" showRowColHeaders="0" workbookViewId="0" topLeftCell="A31">
      <selection activeCell="U39" sqref="U39"/>
    </sheetView>
  </sheetViews>
  <sheetFormatPr defaultColWidth="7.7109375" defaultRowHeight="15"/>
  <cols>
    <col min="1" max="1" width="1.1484375" style="130" customWidth="1"/>
    <col min="2" max="2" width="8.421875" style="130" customWidth="1"/>
    <col min="3" max="3" width="11.140625" style="130" bestFit="1" customWidth="1"/>
    <col min="4" max="16" width="4.140625" style="130" customWidth="1"/>
    <col min="17" max="17" width="5.8515625" style="130" customWidth="1"/>
    <col min="18" max="18" width="11.140625" style="130" bestFit="1" customWidth="1"/>
    <col min="19" max="19" width="4.140625" style="130" customWidth="1"/>
    <col min="20" max="20" width="5.421875" style="130" customWidth="1"/>
    <col min="21" max="22" width="8.00390625" style="130" customWidth="1"/>
    <col min="23" max="23" width="9.8515625" style="130" customWidth="1"/>
    <col min="24" max="24" width="9.28125" style="130" customWidth="1"/>
    <col min="25" max="25" width="4.140625" style="130" customWidth="1"/>
    <col min="26" max="26" width="9.28125" style="130" customWidth="1"/>
    <col min="27" max="27" width="1.1484375" style="130" customWidth="1"/>
    <col min="28" max="28" width="7.28125" style="130" customWidth="1"/>
    <col min="29" max="34" width="62.421875" style="133" customWidth="1"/>
    <col min="35" max="56" width="7.7109375" style="133" customWidth="1"/>
    <col min="57" max="16384" width="7.7109375" style="130" customWidth="1"/>
  </cols>
  <sheetData>
    <row r="1" spans="29:35" ht="15">
      <c r="AC1" s="294" t="s">
        <v>403</v>
      </c>
      <c r="AD1" s="295"/>
      <c r="AE1" s="295"/>
      <c r="AF1" s="295"/>
      <c r="AG1" s="295"/>
      <c r="AH1" s="295"/>
      <c r="AI1" s="295"/>
    </row>
    <row r="2" spans="3:35" ht="26.25">
      <c r="C2" s="131" t="s">
        <v>0</v>
      </c>
      <c r="D2" s="131"/>
      <c r="Z2" s="132" t="s">
        <v>17</v>
      </c>
      <c r="AC2" s="295"/>
      <c r="AD2" s="295"/>
      <c r="AE2" s="295"/>
      <c r="AF2" s="295"/>
      <c r="AG2" s="295"/>
      <c r="AH2" s="295"/>
      <c r="AI2" s="295"/>
    </row>
    <row r="3" spans="3:35" ht="21">
      <c r="C3" s="131" t="s">
        <v>1</v>
      </c>
      <c r="D3" s="131"/>
      <c r="Z3" s="134" t="s">
        <v>18</v>
      </c>
      <c r="AC3" s="295"/>
      <c r="AD3" s="295"/>
      <c r="AE3" s="295"/>
      <c r="AF3" s="295"/>
      <c r="AG3" s="295"/>
      <c r="AH3" s="295"/>
      <c r="AI3" s="295"/>
    </row>
    <row r="4" spans="29:56" s="33" customFormat="1" ht="16.5" customHeight="1">
      <c r="AC4" s="296"/>
      <c r="AD4" s="296"/>
      <c r="AE4" s="296"/>
      <c r="AF4" s="296"/>
      <c r="AG4" s="296"/>
      <c r="AH4" s="296"/>
      <c r="AI4" s="296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</row>
    <row r="5" spans="14:56" s="36" customFormat="1" ht="33.75" customHeight="1">
      <c r="N5" s="136" t="s">
        <v>160</v>
      </c>
      <c r="P5" s="136"/>
      <c r="Q5" s="136"/>
      <c r="AC5" s="296"/>
      <c r="AD5" s="296"/>
      <c r="AE5" s="296"/>
      <c r="AF5" s="296"/>
      <c r="AG5" s="296"/>
      <c r="AH5" s="296"/>
      <c r="AI5" s="296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1:56" s="105" customFormat="1" ht="2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C6" s="295"/>
      <c r="AD6" s="295"/>
      <c r="AE6" s="295"/>
      <c r="AF6" s="295"/>
      <c r="AG6" s="295"/>
      <c r="AH6" s="295"/>
      <c r="AI6" s="295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</row>
    <row r="7" spans="1:35" s="133" customFormat="1" ht="18" customHeight="1">
      <c r="A7" s="130"/>
      <c r="B7" s="13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295"/>
      <c r="AD7" s="295"/>
      <c r="AE7" s="295"/>
      <c r="AF7" s="295"/>
      <c r="AG7" s="295"/>
      <c r="AH7" s="295"/>
      <c r="AI7" s="295"/>
    </row>
    <row r="8" spans="1:39" s="133" customFormat="1" ht="30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8" t="s">
        <v>161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295"/>
      <c r="AD8" s="295"/>
      <c r="AE8" s="295"/>
      <c r="AF8" s="295"/>
      <c r="AG8" s="295"/>
      <c r="AH8" s="295"/>
      <c r="AI8" s="295"/>
      <c r="AJ8" s="133" t="s">
        <v>52</v>
      </c>
      <c r="AM8" s="133" t="s">
        <v>51</v>
      </c>
    </row>
    <row r="9" spans="1:44" s="144" customFormat="1" ht="28.5" customHeight="1">
      <c r="A9" s="139"/>
      <c r="B9" s="140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1">
        <v>3</v>
      </c>
      <c r="R9" s="142" t="s">
        <v>29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297"/>
      <c r="AD9" s="297"/>
      <c r="AE9" s="297"/>
      <c r="AF9" s="297"/>
      <c r="AG9" s="297"/>
      <c r="AH9" s="297"/>
      <c r="AI9" s="297"/>
      <c r="AJ9" s="145" t="s">
        <v>53</v>
      </c>
      <c r="AK9" s="146">
        <f>D32</f>
        <v>0</v>
      </c>
      <c r="AM9" s="144" t="s">
        <v>63</v>
      </c>
      <c r="AR9" s="144">
        <v>5</v>
      </c>
    </row>
    <row r="10" spans="1:44" s="144" customFormat="1" ht="28.5" customHeight="1">
      <c r="A10" s="139"/>
      <c r="B10" s="140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1">
        <v>3</v>
      </c>
      <c r="R10" s="147" t="s">
        <v>49</v>
      </c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297"/>
      <c r="AD10" s="297"/>
      <c r="AE10" s="297"/>
      <c r="AF10" s="297"/>
      <c r="AG10" s="297"/>
      <c r="AH10" s="297"/>
      <c r="AI10" s="297"/>
      <c r="AJ10" s="145" t="s">
        <v>54</v>
      </c>
      <c r="AK10" s="146">
        <f>D36</f>
        <v>0</v>
      </c>
      <c r="AM10" s="144" t="s">
        <v>59</v>
      </c>
      <c r="AR10" s="144">
        <v>5</v>
      </c>
    </row>
    <row r="11" spans="1:44" s="144" customFormat="1" ht="28.5" customHeight="1">
      <c r="A11" s="139"/>
      <c r="B11" s="140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1">
        <v>4</v>
      </c>
      <c r="R11" s="149" t="s">
        <v>162</v>
      </c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297"/>
      <c r="AD11" s="297"/>
      <c r="AE11" s="297"/>
      <c r="AF11" s="297"/>
      <c r="AG11" s="297"/>
      <c r="AH11" s="297"/>
      <c r="AI11" s="297"/>
      <c r="AJ11" s="145" t="s">
        <v>55</v>
      </c>
      <c r="AK11" s="146">
        <f>D18</f>
        <v>0</v>
      </c>
      <c r="AM11" s="144" t="s">
        <v>60</v>
      </c>
      <c r="AR11" s="144">
        <v>5</v>
      </c>
    </row>
    <row r="12" spans="2:56" s="139" customFormat="1" ht="28.5" customHeight="1">
      <c r="B12" s="140"/>
      <c r="Q12" s="141">
        <v>5</v>
      </c>
      <c r="R12" s="151" t="s">
        <v>50</v>
      </c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297"/>
      <c r="AD12" s="297"/>
      <c r="AE12" s="297"/>
      <c r="AF12" s="297"/>
      <c r="AG12" s="297"/>
      <c r="AH12" s="297"/>
      <c r="AI12" s="297"/>
      <c r="AJ12" s="145" t="s">
        <v>56</v>
      </c>
      <c r="AK12" s="146">
        <f>D22</f>
        <v>0</v>
      </c>
      <c r="AL12" s="144"/>
      <c r="AM12" s="144" t="s">
        <v>61</v>
      </c>
      <c r="AN12" s="144"/>
      <c r="AO12" s="144"/>
      <c r="AP12" s="144"/>
      <c r="AQ12" s="144"/>
      <c r="AR12" s="144">
        <v>5</v>
      </c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</row>
    <row r="13" spans="2:56" s="139" customFormat="1" ht="28.5" customHeight="1">
      <c r="B13" s="140"/>
      <c r="Q13" s="141">
        <v>5</v>
      </c>
      <c r="R13" s="153" t="s">
        <v>82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297"/>
      <c r="AD13" s="297"/>
      <c r="AE13" s="297"/>
      <c r="AF13" s="297"/>
      <c r="AG13" s="297"/>
      <c r="AH13" s="297"/>
      <c r="AI13" s="297"/>
      <c r="AJ13" s="145" t="s">
        <v>57</v>
      </c>
      <c r="AK13" s="146">
        <f>D26</f>
        <v>0</v>
      </c>
      <c r="AL13" s="144"/>
      <c r="AM13" s="144" t="s">
        <v>62</v>
      </c>
      <c r="AN13" s="144"/>
      <c r="AO13" s="144"/>
      <c r="AP13" s="144"/>
      <c r="AQ13" s="144"/>
      <c r="AR13" s="144">
        <v>5</v>
      </c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</row>
    <row r="14" spans="2:37" ht="18" customHeight="1">
      <c r="B14" s="137"/>
      <c r="AC14" s="295"/>
      <c r="AD14" s="295"/>
      <c r="AE14" s="295"/>
      <c r="AF14" s="295"/>
      <c r="AG14" s="295"/>
      <c r="AH14" s="295"/>
      <c r="AI14" s="295"/>
      <c r="AJ14" s="155"/>
      <c r="AK14" s="155"/>
    </row>
    <row r="15" spans="2:35" ht="18" customHeight="1">
      <c r="B15" s="137"/>
      <c r="Q15" s="156" t="s">
        <v>163</v>
      </c>
      <c r="AC15" s="295"/>
      <c r="AD15" s="295"/>
      <c r="AE15" s="295"/>
      <c r="AF15" s="295"/>
      <c r="AG15" s="295"/>
      <c r="AH15" s="295"/>
      <c r="AI15" s="295"/>
    </row>
    <row r="16" spans="2:35" ht="18" customHeight="1">
      <c r="B16" s="137"/>
      <c r="AC16" s="295"/>
      <c r="AD16" s="295"/>
      <c r="AE16" s="295"/>
      <c r="AF16" s="295"/>
      <c r="AG16" s="295"/>
      <c r="AH16" s="295"/>
      <c r="AI16" s="295"/>
    </row>
    <row r="17" spans="1:35" s="133" customFormat="1" ht="21" customHeight="1">
      <c r="A17" s="130"/>
      <c r="B17" s="13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295"/>
      <c r="AD17" s="295"/>
      <c r="AE17" s="295"/>
      <c r="AF17" s="295"/>
      <c r="AG17" s="295"/>
      <c r="AH17" s="295"/>
      <c r="AI17" s="295"/>
    </row>
    <row r="18" spans="1:39" s="133" customFormat="1" ht="26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8" t="s">
        <v>164</v>
      </c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295"/>
      <c r="AD18" s="295"/>
      <c r="AE18" s="295"/>
      <c r="AF18" s="295"/>
      <c r="AG18" s="295"/>
      <c r="AH18" s="295"/>
      <c r="AI18" s="295"/>
      <c r="AJ18" s="133" t="s">
        <v>52</v>
      </c>
      <c r="AM18" s="133" t="s">
        <v>51</v>
      </c>
    </row>
    <row r="19" spans="1:39" s="144" customFormat="1" ht="28.5" customHeight="1">
      <c r="A19" s="139"/>
      <c r="B19" s="140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1">
        <v>3</v>
      </c>
      <c r="R19" s="142" t="s">
        <v>29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297"/>
      <c r="AD19" s="297"/>
      <c r="AE19" s="297"/>
      <c r="AF19" s="297"/>
      <c r="AG19" s="297"/>
      <c r="AH19" s="297"/>
      <c r="AI19" s="297"/>
      <c r="AJ19" s="145" t="s">
        <v>53</v>
      </c>
      <c r="AK19" s="146" t="e">
        <f>#REF!</f>
        <v>#REF!</v>
      </c>
      <c r="AM19" s="144" t="s">
        <v>63</v>
      </c>
    </row>
    <row r="20" spans="1:39" s="144" customFormat="1" ht="28.5" customHeight="1">
      <c r="A20" s="139"/>
      <c r="B20" s="140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1">
        <v>5</v>
      </c>
      <c r="R20" s="147" t="s">
        <v>49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297"/>
      <c r="AD20" s="297"/>
      <c r="AE20" s="297"/>
      <c r="AF20" s="297"/>
      <c r="AG20" s="297"/>
      <c r="AH20" s="297"/>
      <c r="AI20" s="297"/>
      <c r="AJ20" s="145" t="s">
        <v>54</v>
      </c>
      <c r="AK20" s="146" t="e">
        <f>#REF!</f>
        <v>#REF!</v>
      </c>
      <c r="AM20" s="144" t="s">
        <v>59</v>
      </c>
    </row>
    <row r="21" spans="1:39" s="144" customFormat="1" ht="28.5" customHeight="1">
      <c r="A21" s="139"/>
      <c r="B21" s="140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1">
        <v>5</v>
      </c>
      <c r="R21" s="149" t="s">
        <v>162</v>
      </c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297"/>
      <c r="AD21" s="297"/>
      <c r="AE21" s="297"/>
      <c r="AF21" s="297"/>
      <c r="AG21" s="297"/>
      <c r="AH21" s="297"/>
      <c r="AI21" s="297"/>
      <c r="AJ21" s="145" t="s">
        <v>55</v>
      </c>
      <c r="AK21" s="146">
        <f>D29</f>
        <v>0</v>
      </c>
      <c r="AM21" s="144" t="s">
        <v>60</v>
      </c>
    </row>
    <row r="22" spans="2:56" s="139" customFormat="1" ht="28.5" customHeight="1">
      <c r="B22" s="140"/>
      <c r="Q22" s="141">
        <v>4</v>
      </c>
      <c r="R22" s="151" t="s">
        <v>50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297"/>
      <c r="AD22" s="297"/>
      <c r="AE22" s="297"/>
      <c r="AF22" s="297"/>
      <c r="AG22" s="297"/>
      <c r="AH22" s="297"/>
      <c r="AI22" s="297"/>
      <c r="AJ22" s="145" t="s">
        <v>56</v>
      </c>
      <c r="AK22" s="146">
        <f>D33</f>
        <v>0</v>
      </c>
      <c r="AL22" s="144"/>
      <c r="AM22" s="144" t="s">
        <v>61</v>
      </c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</row>
    <row r="23" spans="2:56" s="139" customFormat="1" ht="28.5" customHeight="1">
      <c r="B23" s="140"/>
      <c r="Q23" s="141">
        <v>3</v>
      </c>
      <c r="R23" s="153" t="s">
        <v>82</v>
      </c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297"/>
      <c r="AD23" s="297"/>
      <c r="AE23" s="297"/>
      <c r="AF23" s="297"/>
      <c r="AG23" s="297"/>
      <c r="AH23" s="297"/>
      <c r="AI23" s="297"/>
      <c r="AJ23" s="145" t="s">
        <v>57</v>
      </c>
      <c r="AK23" s="146">
        <f>D37</f>
        <v>0</v>
      </c>
      <c r="AL23" s="144"/>
      <c r="AM23" s="144" t="s">
        <v>62</v>
      </c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</row>
    <row r="24" spans="2:37" ht="18" customHeight="1">
      <c r="B24" s="137"/>
      <c r="AC24" s="295"/>
      <c r="AD24" s="295"/>
      <c r="AE24" s="295"/>
      <c r="AF24" s="295"/>
      <c r="AG24" s="295"/>
      <c r="AH24" s="295"/>
      <c r="AI24" s="295"/>
      <c r="AJ24" s="155"/>
      <c r="AK24" s="155"/>
    </row>
    <row r="25" spans="2:35" ht="18" customHeight="1">
      <c r="B25" s="137"/>
      <c r="Q25" s="156" t="s">
        <v>165</v>
      </c>
      <c r="AC25" s="295"/>
      <c r="AD25" s="295"/>
      <c r="AE25" s="295"/>
      <c r="AF25" s="295"/>
      <c r="AG25" s="295"/>
      <c r="AH25" s="295"/>
      <c r="AI25" s="295"/>
    </row>
    <row r="26" spans="2:35" ht="18" customHeight="1">
      <c r="B26" s="137"/>
      <c r="AC26" s="295"/>
      <c r="AD26" s="295"/>
      <c r="AE26" s="295"/>
      <c r="AF26" s="295"/>
      <c r="AG26" s="295"/>
      <c r="AH26" s="295"/>
      <c r="AI26" s="295"/>
    </row>
    <row r="27" spans="1:35" ht="18" customHeight="1">
      <c r="A27" s="33"/>
      <c r="B27" s="157"/>
      <c r="C27" s="137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295"/>
      <c r="AD27" s="295"/>
      <c r="AE27" s="295"/>
      <c r="AF27" s="295"/>
      <c r="AG27" s="295"/>
      <c r="AH27" s="295"/>
      <c r="AI27" s="295"/>
    </row>
    <row r="28" spans="2:35" ht="18" customHeight="1">
      <c r="B28" s="137"/>
      <c r="AC28" s="295"/>
      <c r="AD28" s="295"/>
      <c r="AE28" s="295"/>
      <c r="AF28" s="295"/>
      <c r="AG28" s="295"/>
      <c r="AH28" s="295"/>
      <c r="AI28" s="295"/>
    </row>
    <row r="29" spans="1:35" s="133" customFormat="1" ht="21.75" customHeight="1">
      <c r="A29" s="130"/>
      <c r="B29" s="137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58" t="s">
        <v>166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295"/>
      <c r="AD29" s="295"/>
      <c r="AE29" s="295"/>
      <c r="AF29" s="295"/>
      <c r="AG29" s="295"/>
      <c r="AH29" s="295"/>
      <c r="AI29" s="295"/>
    </row>
    <row r="30" spans="1:39" s="133" customFormat="1" ht="18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295"/>
      <c r="AD30" s="295"/>
      <c r="AE30" s="295"/>
      <c r="AF30" s="295"/>
      <c r="AG30" s="295"/>
      <c r="AH30" s="295"/>
      <c r="AI30" s="295"/>
      <c r="AJ30" s="133" t="s">
        <v>52</v>
      </c>
      <c r="AM30" s="133" t="s">
        <v>51</v>
      </c>
    </row>
    <row r="31" spans="1:39" s="144" customFormat="1" ht="28.5" customHeight="1">
      <c r="A31" s="139"/>
      <c r="B31" s="140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1">
        <v>5</v>
      </c>
      <c r="R31" s="142" t="s">
        <v>29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297"/>
      <c r="AD31" s="297"/>
      <c r="AE31" s="297"/>
      <c r="AF31" s="297"/>
      <c r="AG31" s="297"/>
      <c r="AH31" s="297"/>
      <c r="AI31" s="297"/>
      <c r="AJ31" s="145" t="s">
        <v>53</v>
      </c>
      <c r="AK31" s="146" t="e">
        <f>#REF!</f>
        <v>#REF!</v>
      </c>
      <c r="AM31" s="144" t="s">
        <v>63</v>
      </c>
    </row>
    <row r="32" spans="1:39" s="144" customFormat="1" ht="28.5" customHeight="1">
      <c r="A32" s="139"/>
      <c r="B32" s="140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1">
        <v>4</v>
      </c>
      <c r="R32" s="147" t="s">
        <v>49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297"/>
      <c r="AD32" s="297"/>
      <c r="AE32" s="297"/>
      <c r="AF32" s="297"/>
      <c r="AG32" s="297"/>
      <c r="AH32" s="297"/>
      <c r="AI32" s="297"/>
      <c r="AJ32" s="145" t="s">
        <v>54</v>
      </c>
      <c r="AK32" s="146" t="e">
        <f>#REF!</f>
        <v>#REF!</v>
      </c>
      <c r="AM32" s="144" t="s">
        <v>59</v>
      </c>
    </row>
    <row r="33" spans="1:39" s="144" customFormat="1" ht="28.5" customHeight="1">
      <c r="A33" s="139"/>
      <c r="B33" s="140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1">
        <v>3</v>
      </c>
      <c r="R33" s="149" t="s">
        <v>162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297"/>
      <c r="AD33" s="297"/>
      <c r="AE33" s="297"/>
      <c r="AF33" s="297"/>
      <c r="AG33" s="297"/>
      <c r="AH33" s="297"/>
      <c r="AI33" s="297"/>
      <c r="AJ33" s="145" t="s">
        <v>55</v>
      </c>
      <c r="AK33" s="146" t="e">
        <f>#REF!</f>
        <v>#REF!</v>
      </c>
      <c r="AM33" s="144" t="s">
        <v>60</v>
      </c>
    </row>
    <row r="34" spans="2:56" s="139" customFormat="1" ht="28.5" customHeight="1">
      <c r="B34" s="140"/>
      <c r="Q34" s="141">
        <v>3</v>
      </c>
      <c r="R34" s="151" t="s">
        <v>50</v>
      </c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297"/>
      <c r="AD34" s="297"/>
      <c r="AE34" s="297"/>
      <c r="AF34" s="297"/>
      <c r="AG34" s="297"/>
      <c r="AH34" s="297"/>
      <c r="AI34" s="297"/>
      <c r="AJ34" s="145" t="s">
        <v>56</v>
      </c>
      <c r="AK34" s="146" t="e">
        <f>#REF!</f>
        <v>#REF!</v>
      </c>
      <c r="AL34" s="144"/>
      <c r="AM34" s="144" t="s">
        <v>61</v>
      </c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</row>
    <row r="35" spans="2:56" s="139" customFormat="1" ht="28.5" customHeight="1">
      <c r="B35" s="140"/>
      <c r="Q35" s="141">
        <v>4</v>
      </c>
      <c r="R35" s="153" t="s">
        <v>82</v>
      </c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297"/>
      <c r="AD35" s="297"/>
      <c r="AE35" s="297"/>
      <c r="AF35" s="297"/>
      <c r="AG35" s="297"/>
      <c r="AH35" s="297"/>
      <c r="AI35" s="297"/>
      <c r="AJ35" s="145" t="s">
        <v>57</v>
      </c>
      <c r="AK35" s="146" t="e">
        <f>#REF!</f>
        <v>#REF!</v>
      </c>
      <c r="AL35" s="144"/>
      <c r="AM35" s="144" t="s">
        <v>62</v>
      </c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</row>
    <row r="36" spans="2:37" ht="18" customHeight="1">
      <c r="B36" s="137"/>
      <c r="AC36" s="295"/>
      <c r="AD36" s="295"/>
      <c r="AE36" s="295"/>
      <c r="AF36" s="295"/>
      <c r="AG36" s="295"/>
      <c r="AH36" s="295"/>
      <c r="AI36" s="295"/>
      <c r="AJ36" s="155"/>
      <c r="AK36" s="155"/>
    </row>
    <row r="37" spans="2:35" ht="18" customHeight="1">
      <c r="B37" s="137"/>
      <c r="Q37" s="156" t="s">
        <v>167</v>
      </c>
      <c r="AC37" s="295"/>
      <c r="AD37" s="295"/>
      <c r="AE37" s="295"/>
      <c r="AF37" s="295"/>
      <c r="AG37" s="295"/>
      <c r="AH37" s="295"/>
      <c r="AI37" s="295"/>
    </row>
    <row r="38" spans="2:35" ht="18" customHeight="1">
      <c r="B38" s="137"/>
      <c r="AC38" s="295"/>
      <c r="AD38" s="295"/>
      <c r="AE38" s="295"/>
      <c r="AF38" s="295"/>
      <c r="AG38" s="295"/>
      <c r="AH38" s="295"/>
      <c r="AI38" s="295"/>
    </row>
    <row r="39" spans="2:35" ht="18" customHeight="1">
      <c r="B39" s="137"/>
      <c r="AC39" s="295"/>
      <c r="AD39" s="295"/>
      <c r="AE39" s="295"/>
      <c r="AF39" s="295"/>
      <c r="AG39" s="295"/>
      <c r="AH39" s="295"/>
      <c r="AI39" s="295"/>
    </row>
    <row r="40" spans="1:35" s="133" customFormat="1" ht="18" customHeight="1">
      <c r="A40" s="130"/>
      <c r="B40" s="137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5"/>
      <c r="AD40" s="295"/>
      <c r="AE40" s="295"/>
      <c r="AF40" s="295"/>
      <c r="AG40" s="295"/>
      <c r="AH40" s="295"/>
      <c r="AI40" s="295"/>
    </row>
    <row r="41" spans="1:39" s="133" customFormat="1" ht="24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8" t="s">
        <v>168</v>
      </c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295"/>
      <c r="AD41" s="295"/>
      <c r="AE41" s="295"/>
      <c r="AF41" s="295"/>
      <c r="AG41" s="295"/>
      <c r="AH41" s="295"/>
      <c r="AI41" s="295"/>
      <c r="AJ41" s="133" t="s">
        <v>52</v>
      </c>
      <c r="AM41" s="133" t="s">
        <v>51</v>
      </c>
    </row>
    <row r="42" spans="1:39" s="144" customFormat="1" ht="28.5" customHeight="1">
      <c r="A42" s="139"/>
      <c r="B42" s="140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1">
        <v>4</v>
      </c>
      <c r="R42" s="142" t="s">
        <v>29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297"/>
      <c r="AD42" s="297"/>
      <c r="AE42" s="297"/>
      <c r="AF42" s="297"/>
      <c r="AG42" s="297"/>
      <c r="AH42" s="297"/>
      <c r="AI42" s="297"/>
      <c r="AJ42" s="145" t="s">
        <v>53</v>
      </c>
      <c r="AK42" s="146">
        <f>D20</f>
        <v>0</v>
      </c>
      <c r="AM42" s="144" t="s">
        <v>63</v>
      </c>
    </row>
    <row r="43" spans="1:39" s="144" customFormat="1" ht="28.5" customHeight="1">
      <c r="A43" s="139"/>
      <c r="B43" s="140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1">
        <v>4</v>
      </c>
      <c r="R43" s="147" t="s">
        <v>49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297"/>
      <c r="AD43" s="297"/>
      <c r="AE43" s="297"/>
      <c r="AF43" s="297"/>
      <c r="AG43" s="297"/>
      <c r="AH43" s="297"/>
      <c r="AI43" s="297"/>
      <c r="AJ43" s="145" t="s">
        <v>54</v>
      </c>
      <c r="AK43" s="146">
        <f>D24</f>
        <v>0</v>
      </c>
      <c r="AM43" s="144" t="s">
        <v>59</v>
      </c>
    </row>
    <row r="44" spans="1:39" s="144" customFormat="1" ht="28.5" customHeight="1">
      <c r="A44" s="139"/>
      <c r="B44" s="140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1">
        <v>4</v>
      </c>
      <c r="R44" s="149" t="s">
        <v>162</v>
      </c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297"/>
      <c r="AD44" s="297"/>
      <c r="AE44" s="297"/>
      <c r="AF44" s="297"/>
      <c r="AG44" s="297"/>
      <c r="AH44" s="297"/>
      <c r="AI44" s="297"/>
      <c r="AJ44" s="145" t="s">
        <v>55</v>
      </c>
      <c r="AK44" s="146">
        <f>D7</f>
        <v>0</v>
      </c>
      <c r="AM44" s="144" t="s">
        <v>60</v>
      </c>
    </row>
    <row r="45" spans="2:56" s="139" customFormat="1" ht="28.5" customHeight="1">
      <c r="B45" s="140"/>
      <c r="Q45" s="141">
        <v>4</v>
      </c>
      <c r="R45" s="151" t="s">
        <v>50</v>
      </c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297"/>
      <c r="AD45" s="297"/>
      <c r="AE45" s="297"/>
      <c r="AF45" s="297"/>
      <c r="AG45" s="297"/>
      <c r="AH45" s="297"/>
      <c r="AI45" s="297"/>
      <c r="AJ45" s="145" t="s">
        <v>56</v>
      </c>
      <c r="AK45" s="146">
        <f>D11</f>
        <v>0</v>
      </c>
      <c r="AL45" s="144"/>
      <c r="AM45" s="144" t="s">
        <v>61</v>
      </c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</row>
    <row r="46" spans="2:56" s="139" customFormat="1" ht="28.5" customHeight="1">
      <c r="B46" s="140"/>
      <c r="Q46" s="141">
        <v>4</v>
      </c>
      <c r="R46" s="153" t="s">
        <v>82</v>
      </c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297"/>
      <c r="AD46" s="297"/>
      <c r="AE46" s="297"/>
      <c r="AF46" s="297"/>
      <c r="AG46" s="297"/>
      <c r="AH46" s="297"/>
      <c r="AI46" s="297"/>
      <c r="AJ46" s="145" t="s">
        <v>57</v>
      </c>
      <c r="AK46" s="146">
        <f>D15</f>
        <v>0</v>
      </c>
      <c r="AL46" s="144"/>
      <c r="AM46" s="144" t="s">
        <v>62</v>
      </c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</row>
    <row r="47" spans="2:37" ht="18" customHeight="1">
      <c r="B47" s="137"/>
      <c r="AC47" s="295"/>
      <c r="AD47" s="295"/>
      <c r="AE47" s="295"/>
      <c r="AF47" s="295"/>
      <c r="AG47" s="295"/>
      <c r="AH47" s="295"/>
      <c r="AI47" s="295"/>
      <c r="AJ47" s="155"/>
      <c r="AK47" s="155"/>
    </row>
    <row r="48" spans="2:35" ht="18" customHeight="1">
      <c r="B48" s="137"/>
      <c r="Q48" s="156" t="s">
        <v>169</v>
      </c>
      <c r="AC48" s="295"/>
      <c r="AD48" s="295"/>
      <c r="AE48" s="295"/>
      <c r="AF48" s="295"/>
      <c r="AG48" s="295"/>
      <c r="AH48" s="295"/>
      <c r="AI48" s="295"/>
    </row>
    <row r="49" spans="2:35" ht="18" customHeight="1">
      <c r="B49" s="137"/>
      <c r="AC49" s="295"/>
      <c r="AD49" s="295"/>
      <c r="AE49" s="295"/>
      <c r="AF49" s="295"/>
      <c r="AG49" s="295"/>
      <c r="AH49" s="295"/>
      <c r="AI49" s="295"/>
    </row>
    <row r="50" spans="1:35" ht="18" customHeight="1">
      <c r="A50" s="33"/>
      <c r="B50" s="157"/>
      <c r="C50" s="1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295"/>
      <c r="AD50" s="295"/>
      <c r="AE50" s="295"/>
      <c r="AF50" s="295"/>
      <c r="AG50" s="295"/>
      <c r="AH50" s="295"/>
      <c r="AI50" s="295"/>
    </row>
    <row r="51" spans="1:35" ht="24" customHeight="1">
      <c r="A51" s="33"/>
      <c r="B51" s="15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295"/>
      <c r="AD51" s="295"/>
      <c r="AE51" s="295"/>
      <c r="AF51" s="295"/>
      <c r="AG51" s="295"/>
      <c r="AH51" s="295"/>
      <c r="AI51" s="295"/>
    </row>
    <row r="52" spans="1:35" ht="17.25" customHeight="1">
      <c r="A52" s="33"/>
      <c r="B52" s="15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295"/>
      <c r="AD52" s="295"/>
      <c r="AE52" s="295"/>
      <c r="AF52" s="295"/>
      <c r="AG52" s="295"/>
      <c r="AH52" s="295"/>
      <c r="AI52" s="295"/>
    </row>
    <row r="53" spans="1:35" ht="18" customHeight="1">
      <c r="A53" s="33"/>
      <c r="B53" s="15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295"/>
      <c r="AD53" s="295"/>
      <c r="AE53" s="295"/>
      <c r="AF53" s="295"/>
      <c r="AG53" s="295"/>
      <c r="AH53" s="295"/>
      <c r="AI53" s="295"/>
    </row>
    <row r="54" spans="1:35" ht="18" customHeight="1">
      <c r="A54" s="33"/>
      <c r="B54" s="15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95"/>
      <c r="AD54" s="295"/>
      <c r="AE54" s="295"/>
      <c r="AF54" s="295"/>
      <c r="AG54" s="295"/>
      <c r="AH54" s="295"/>
      <c r="AI54" s="295"/>
    </row>
    <row r="55" spans="1:35" ht="18" customHeight="1">
      <c r="A55" s="33"/>
      <c r="C55" s="16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295"/>
      <c r="AD55" s="295"/>
      <c r="AE55" s="295"/>
      <c r="AF55" s="295"/>
      <c r="AG55" s="295"/>
      <c r="AH55" s="295"/>
      <c r="AI55" s="295"/>
    </row>
    <row r="56" spans="1:35" ht="18" customHeight="1">
      <c r="A56" s="33"/>
      <c r="C56" s="16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295"/>
      <c r="AD56" s="295"/>
      <c r="AE56" s="295"/>
      <c r="AF56" s="295"/>
      <c r="AG56" s="295"/>
      <c r="AH56" s="295"/>
      <c r="AI56" s="295"/>
    </row>
    <row r="57" spans="2:56" s="33" customFormat="1" ht="6" customHeight="1">
      <c r="B57" s="161"/>
      <c r="AC57" s="296"/>
      <c r="AD57" s="296"/>
      <c r="AE57" s="296"/>
      <c r="AF57" s="296"/>
      <c r="AG57" s="296"/>
      <c r="AH57" s="296"/>
      <c r="AI57" s="296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3:35" ht="21">
      <c r="C58" s="131"/>
      <c r="D58" s="131"/>
      <c r="Z58" s="134"/>
      <c r="AC58" s="295"/>
      <c r="AD58" s="295"/>
      <c r="AE58" s="295"/>
      <c r="AF58" s="295"/>
      <c r="AG58" s="295"/>
      <c r="AH58" s="295"/>
      <c r="AI58" s="295"/>
    </row>
    <row r="59" spans="3:35" ht="21">
      <c r="C59" s="131"/>
      <c r="V59" s="130" t="s">
        <v>420</v>
      </c>
      <c r="AC59" s="295"/>
      <c r="AD59" s="295"/>
      <c r="AE59" s="295"/>
      <c r="AF59" s="295"/>
      <c r="AG59" s="295"/>
      <c r="AH59" s="295"/>
      <c r="AI59" s="295"/>
    </row>
    <row r="60" spans="29:35" ht="15">
      <c r="AC60" s="295"/>
      <c r="AD60" s="295"/>
      <c r="AE60" s="295"/>
      <c r="AF60" s="295"/>
      <c r="AG60" s="295"/>
      <c r="AH60" s="295"/>
      <c r="AI60" s="295"/>
    </row>
    <row r="61" spans="29:35" ht="15">
      <c r="AC61" s="295"/>
      <c r="AD61" s="295"/>
      <c r="AE61" s="295"/>
      <c r="AF61" s="295"/>
      <c r="AG61" s="295"/>
      <c r="AH61" s="295"/>
      <c r="AI61" s="295"/>
    </row>
    <row r="62" spans="2:35" ht="15"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</row>
    <row r="63" spans="2:35" ht="15">
      <c r="B63" s="294" t="s">
        <v>403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</row>
    <row r="64" spans="2:35" ht="15"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</row>
    <row r="65" spans="1:35" s="133" customFormat="1" ht="15">
      <c r="A65" s="130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</row>
    <row r="66" spans="1:35" s="133" customFormat="1" ht="15">
      <c r="A66" s="130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</row>
    <row r="67" spans="1:35" s="133" customFormat="1" ht="15">
      <c r="A67" s="130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</row>
    <row r="68" spans="1:35" s="133" customFormat="1" ht="15">
      <c r="A68" s="130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</row>
    <row r="69" spans="1:35" s="133" customFormat="1" ht="15">
      <c r="A69" s="130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</row>
    <row r="70" spans="1:35" s="133" customFormat="1" ht="15">
      <c r="A70" s="130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</row>
    <row r="71" spans="1:35" s="133" customFormat="1" ht="15">
      <c r="A71" s="130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</row>
    <row r="72" spans="1:35" s="133" customFormat="1" ht="15">
      <c r="A72" s="130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</row>
    <row r="73" spans="1:35" s="133" customFormat="1" ht="15">
      <c r="A73" s="130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</row>
    <row r="74" spans="1:35" s="133" customFormat="1" ht="15">
      <c r="A74" s="130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</row>
    <row r="75" spans="1:35" s="133" customFormat="1" ht="15">
      <c r="A75" s="130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</row>
    <row r="76" spans="1:35" s="133" customFormat="1" ht="15">
      <c r="A76" s="130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</row>
    <row r="77" spans="1:35" s="133" customFormat="1" ht="15">
      <c r="A77" s="130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</row>
    <row r="78" spans="1:35" s="133" customFormat="1" ht="15">
      <c r="A78" s="130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</row>
    <row r="79" spans="1:35" s="133" customFormat="1" ht="15">
      <c r="A79" s="130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</row>
    <row r="80" spans="1:35" s="133" customFormat="1" ht="15">
      <c r="A80" s="130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</row>
    <row r="81" spans="1:35" s="133" customFormat="1" ht="15">
      <c r="A81" s="130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</row>
    <row r="82" spans="1:35" s="133" customFormat="1" ht="15">
      <c r="A82" s="130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</row>
    <row r="83" spans="1:35" s="133" customFormat="1" ht="15">
      <c r="A83" s="130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</row>
    <row r="84" spans="1:35" s="133" customFormat="1" ht="15">
      <c r="A84" s="130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</row>
    <row r="85" spans="1:35" s="133" customFormat="1" ht="15">
      <c r="A85" s="130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</row>
    <row r="86" spans="1:35" s="133" customFormat="1" ht="15">
      <c r="A86" s="130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</row>
    <row r="87" spans="1:35" s="133" customFormat="1" ht="15">
      <c r="A87" s="130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</row>
    <row r="88" spans="1:35" s="133" customFormat="1" ht="15">
      <c r="A88" s="130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</row>
    <row r="89" spans="1:35" s="133" customFormat="1" ht="15">
      <c r="A89" s="130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</row>
    <row r="90" spans="1:35" s="133" customFormat="1" ht="15">
      <c r="A90" s="130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</row>
    <row r="91" spans="1:35" s="133" customFormat="1" ht="15">
      <c r="A91" s="130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</row>
    <row r="92" spans="1:35" s="133" customFormat="1" ht="15">
      <c r="A92" s="130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</row>
    <row r="93" spans="1:35" s="133" customFormat="1" ht="15">
      <c r="A93" s="130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</row>
    <row r="94" spans="1:35" s="133" customFormat="1" ht="15">
      <c r="A94" s="130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</row>
    <row r="95" spans="1:35" s="133" customFormat="1" ht="15">
      <c r="A95" s="130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</row>
    <row r="96" spans="1:35" s="133" customFormat="1" ht="15">
      <c r="A96" s="130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s="133" customFormat="1" ht="15">
      <c r="A97" s="130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</row>
    <row r="98" spans="1:35" s="133" customFormat="1" ht="15">
      <c r="A98" s="130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</row>
    <row r="99" spans="1:35" s="133" customFormat="1" ht="15">
      <c r="A99" s="130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</row>
    <row r="100" spans="1:35" s="133" customFormat="1" ht="15">
      <c r="A100" s="130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</row>
    <row r="101" spans="1:35" s="133" customFormat="1" ht="15">
      <c r="A101" s="130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</row>
    <row r="102" spans="1:35" s="133" customFormat="1" ht="15">
      <c r="A102" s="130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</row>
    <row r="103" spans="1:35" s="133" customFormat="1" ht="15">
      <c r="A103" s="130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</row>
    <row r="104" spans="1:35" s="133" customFormat="1" ht="15">
      <c r="A104" s="130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</row>
    <row r="105" spans="1:35" s="133" customFormat="1" ht="15">
      <c r="A105" s="130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</row>
    <row r="106" spans="1:35" s="133" customFormat="1" ht="15">
      <c r="A106" s="130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</row>
    <row r="107" spans="1:35" s="133" customFormat="1" ht="15">
      <c r="A107" s="130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</row>
    <row r="108" spans="1:35" s="133" customFormat="1" ht="15">
      <c r="A108" s="130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</row>
    <row r="109" spans="1:35" s="133" customFormat="1" ht="15">
      <c r="A109" s="130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</row>
    <row r="110" spans="1:35" s="133" customFormat="1" ht="15">
      <c r="A110" s="130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</row>
    <row r="111" spans="1:35" s="133" customFormat="1" ht="15">
      <c r="A111" s="130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</row>
    <row r="112" spans="1:35" s="133" customFormat="1" ht="15">
      <c r="A112" s="130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</row>
    <row r="113" spans="1:35" s="133" customFormat="1" ht="15">
      <c r="A113" s="130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</row>
    <row r="114" spans="1:35" s="133" customFormat="1" ht="15">
      <c r="A114" s="130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</row>
    <row r="115" spans="1:35" s="133" customFormat="1" ht="15">
      <c r="A115" s="130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</row>
    <row r="116" spans="1:35" s="133" customFormat="1" ht="15">
      <c r="A116" s="130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</row>
    <row r="117" spans="1:35" s="133" customFormat="1" ht="15">
      <c r="A117" s="130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</row>
    <row r="118" spans="1:35" s="133" customFormat="1" ht="15">
      <c r="A118" s="130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</row>
    <row r="119" spans="1:35" s="133" customFormat="1" ht="15">
      <c r="A119" s="130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</row>
    <row r="120" spans="1:35" s="133" customFormat="1" ht="15">
      <c r="A120" s="130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</row>
    <row r="121" spans="1:35" s="133" customFormat="1" ht="15">
      <c r="A121" s="130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</row>
    <row r="122" spans="1:35" s="133" customFormat="1" ht="15">
      <c r="A122" s="130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</row>
    <row r="123" spans="1:35" s="133" customFormat="1" ht="15">
      <c r="A123" s="130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</row>
    <row r="124" spans="1:35" s="133" customFormat="1" ht="15">
      <c r="A124" s="130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</row>
    <row r="125" spans="1:35" s="133" customFormat="1" ht="15">
      <c r="A125" s="130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</row>
    <row r="126" spans="1:35" s="133" customFormat="1" ht="15">
      <c r="A126" s="130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</row>
    <row r="127" spans="1:35" s="133" customFormat="1" ht="15">
      <c r="A127" s="130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</row>
    <row r="128" spans="1:35" s="133" customFormat="1" ht="15">
      <c r="A128" s="130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</row>
    <row r="129" spans="1:35" s="133" customFormat="1" ht="15">
      <c r="A129" s="130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</row>
    <row r="130" spans="1:35" s="133" customFormat="1" ht="15">
      <c r="A130" s="130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</row>
    <row r="131" spans="1:35" s="133" customFormat="1" ht="15">
      <c r="A131" s="130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</row>
    <row r="132" spans="1:35" s="133" customFormat="1" ht="15">
      <c r="A132" s="130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</row>
    <row r="133" spans="1:35" s="133" customFormat="1" ht="15">
      <c r="A133" s="130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</row>
    <row r="134" spans="1:35" s="133" customFormat="1" ht="15">
      <c r="A134" s="130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</row>
    <row r="135" spans="1:35" s="133" customFormat="1" ht="15">
      <c r="A135" s="130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</row>
    <row r="136" spans="1:35" s="133" customFormat="1" ht="15">
      <c r="A136" s="130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</row>
    <row r="137" spans="1:35" s="133" customFormat="1" ht="15">
      <c r="A137" s="130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</row>
    <row r="138" spans="1:35" s="133" customFormat="1" ht="15">
      <c r="A138" s="130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</row>
    <row r="139" spans="1:35" s="133" customFormat="1" ht="15">
      <c r="A139" s="130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</row>
    <row r="140" spans="1:35" s="133" customFormat="1" ht="15">
      <c r="A140" s="130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</row>
    <row r="141" spans="1:35" s="133" customFormat="1" ht="15">
      <c r="A141" s="130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</row>
    <row r="142" spans="1:35" s="133" customFormat="1" ht="15">
      <c r="A142" s="130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</row>
    <row r="143" spans="1:35" s="133" customFormat="1" ht="15">
      <c r="A143" s="130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</row>
    <row r="144" spans="1:35" s="133" customFormat="1" ht="15">
      <c r="A144" s="130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</row>
    <row r="145" spans="1:35" s="133" customFormat="1" ht="15">
      <c r="A145" s="130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</row>
    <row r="146" spans="1:35" s="133" customFormat="1" ht="15">
      <c r="A146" s="130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</row>
    <row r="147" spans="1:35" s="133" customFormat="1" ht="15">
      <c r="A147" s="130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</row>
    <row r="148" spans="1:35" s="133" customFormat="1" ht="15">
      <c r="A148" s="130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</row>
    <row r="149" spans="1:35" s="133" customFormat="1" ht="15">
      <c r="A149" s="130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</row>
    <row r="150" spans="1:35" s="133" customFormat="1" ht="15">
      <c r="A150" s="130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</row>
    <row r="151" spans="1:35" s="133" customFormat="1" ht="15">
      <c r="A151" s="130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</row>
    <row r="152" spans="1:35" s="133" customFormat="1" ht="15">
      <c r="A152" s="130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</row>
    <row r="153" spans="1:35" s="133" customFormat="1" ht="15">
      <c r="A153" s="130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</row>
    <row r="154" spans="1:35" s="133" customFormat="1" ht="15">
      <c r="A154" s="130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</row>
    <row r="155" spans="1:35" s="133" customFormat="1" ht="15">
      <c r="A155" s="130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</row>
    <row r="156" spans="1:35" s="133" customFormat="1" ht="15">
      <c r="A156" s="130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</row>
    <row r="157" spans="1:35" s="133" customFormat="1" ht="15">
      <c r="A157" s="130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</row>
    <row r="158" spans="1:35" s="133" customFormat="1" ht="15">
      <c r="A158" s="130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</row>
    <row r="159" spans="1:35" s="133" customFormat="1" ht="15">
      <c r="A159" s="130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</row>
    <row r="160" spans="1:35" s="133" customFormat="1" ht="15">
      <c r="A160" s="130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</row>
    <row r="161" spans="1:35" s="133" customFormat="1" ht="15">
      <c r="A161" s="130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</row>
    <row r="162" spans="1:35" s="133" customFormat="1" ht="15">
      <c r="A162" s="130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</row>
    <row r="163" spans="1:35" s="133" customFormat="1" ht="15">
      <c r="A163" s="130"/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</row>
    <row r="164" spans="1:35" s="133" customFormat="1" ht="15">
      <c r="A164" s="130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</row>
    <row r="165" spans="1:35" s="133" customFormat="1" ht="15">
      <c r="A165" s="130"/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  <c r="AC165" s="295"/>
      <c r="AD165" s="295"/>
      <c r="AE165" s="295"/>
      <c r="AF165" s="295"/>
      <c r="AG165" s="295"/>
      <c r="AH165" s="295"/>
      <c r="AI165" s="295"/>
    </row>
    <row r="166" spans="1:35" s="133" customFormat="1" ht="15">
      <c r="A166" s="130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</row>
    <row r="167" spans="1:35" s="133" customFormat="1" ht="15">
      <c r="A167" s="130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5"/>
      <c r="AC167" s="295"/>
      <c r="AD167" s="295"/>
      <c r="AE167" s="295"/>
      <c r="AF167" s="295"/>
      <c r="AG167" s="295"/>
      <c r="AH167" s="295"/>
      <c r="AI167" s="295"/>
    </row>
    <row r="168" spans="1:35" s="133" customFormat="1" ht="15">
      <c r="A168" s="130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  <c r="AA168" s="295"/>
      <c r="AB168" s="295"/>
      <c r="AC168" s="295"/>
      <c r="AD168" s="295"/>
      <c r="AE168" s="295"/>
      <c r="AF168" s="295"/>
      <c r="AG168" s="295"/>
      <c r="AH168" s="295"/>
      <c r="AI168" s="295"/>
    </row>
    <row r="169" spans="1:35" s="133" customFormat="1" ht="15">
      <c r="A169" s="130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  <c r="AB169" s="295"/>
      <c r="AC169" s="295"/>
      <c r="AD169" s="295"/>
      <c r="AE169" s="295"/>
      <c r="AF169" s="295"/>
      <c r="AG169" s="295"/>
      <c r="AH169" s="295"/>
      <c r="AI169" s="295"/>
    </row>
    <row r="170" spans="1:35" s="133" customFormat="1" ht="15">
      <c r="A170" s="130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</row>
    <row r="171" spans="1:35" s="133" customFormat="1" ht="15">
      <c r="A171" s="130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295"/>
      <c r="AH171" s="295"/>
      <c r="AI171" s="295"/>
    </row>
    <row r="172" spans="1:35" s="133" customFormat="1" ht="15">
      <c r="A172" s="130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  <c r="AD172" s="295"/>
      <c r="AE172" s="295"/>
      <c r="AF172" s="295"/>
      <c r="AG172" s="295"/>
      <c r="AH172" s="295"/>
      <c r="AI172" s="295"/>
    </row>
    <row r="173" spans="1:35" s="133" customFormat="1" ht="15">
      <c r="A173" s="130"/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295"/>
      <c r="AI173" s="295"/>
    </row>
    <row r="174" spans="1:35" s="133" customFormat="1" ht="15">
      <c r="A174" s="130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295"/>
      <c r="AI174" s="295"/>
    </row>
    <row r="175" spans="1:35" s="133" customFormat="1" ht="15">
      <c r="A175" s="130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  <c r="AB175" s="295"/>
      <c r="AC175" s="295"/>
      <c r="AD175" s="295"/>
      <c r="AE175" s="295"/>
      <c r="AF175" s="295"/>
      <c r="AG175" s="295"/>
      <c r="AH175" s="295"/>
      <c r="AI175" s="295"/>
    </row>
    <row r="176" spans="1:35" s="133" customFormat="1" ht="15">
      <c r="A176" s="130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  <c r="AA176" s="295"/>
      <c r="AB176" s="295"/>
      <c r="AC176" s="295"/>
      <c r="AD176" s="295"/>
      <c r="AE176" s="295"/>
      <c r="AF176" s="295"/>
      <c r="AG176" s="295"/>
      <c r="AH176" s="295"/>
      <c r="AI176" s="295"/>
    </row>
    <row r="177" spans="1:35" s="133" customFormat="1" ht="15">
      <c r="A177" s="130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</row>
    <row r="178" spans="1:35" s="133" customFormat="1" ht="15">
      <c r="A178" s="130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  <c r="AD178" s="295"/>
      <c r="AE178" s="295"/>
      <c r="AF178" s="295"/>
      <c r="AG178" s="295"/>
      <c r="AH178" s="295"/>
      <c r="AI178" s="295"/>
    </row>
    <row r="179" spans="1:35" s="133" customFormat="1" ht="15">
      <c r="A179" s="130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</row>
    <row r="180" spans="1:35" s="133" customFormat="1" ht="15">
      <c r="A180" s="130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</row>
    <row r="181" spans="1:35" s="133" customFormat="1" ht="15">
      <c r="A181" s="130"/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</row>
    <row r="182" spans="1:35" s="133" customFormat="1" ht="15">
      <c r="A182" s="130"/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295"/>
      <c r="AF182" s="295"/>
      <c r="AG182" s="295"/>
      <c r="AH182" s="295"/>
      <c r="AI182" s="295"/>
    </row>
    <row r="183" spans="1:35" s="133" customFormat="1" ht="15">
      <c r="A183" s="130"/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295"/>
      <c r="AH183" s="295"/>
      <c r="AI183" s="295"/>
    </row>
    <row r="184" spans="1:35" s="133" customFormat="1" ht="15">
      <c r="A184" s="130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</row>
    <row r="185" spans="1:35" s="133" customFormat="1" ht="15">
      <c r="A185" s="130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295"/>
      <c r="AH185" s="295"/>
      <c r="AI185" s="295"/>
    </row>
    <row r="186" spans="1:35" s="133" customFormat="1" ht="15">
      <c r="A186" s="130"/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</row>
    <row r="187" spans="1:35" s="133" customFormat="1" ht="15">
      <c r="A187" s="130"/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</row>
    <row r="188" spans="1:35" s="133" customFormat="1" ht="15">
      <c r="A188" s="130"/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</row>
    <row r="189" spans="1:35" s="133" customFormat="1" ht="15">
      <c r="A189" s="130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295"/>
      <c r="AC189" s="295"/>
      <c r="AD189" s="295"/>
      <c r="AE189" s="295"/>
      <c r="AF189" s="295"/>
      <c r="AG189" s="295"/>
      <c r="AH189" s="295"/>
      <c r="AI189" s="295"/>
    </row>
    <row r="190" spans="1:35" s="133" customFormat="1" ht="15">
      <c r="A190" s="130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  <c r="AA190" s="295"/>
      <c r="AB190" s="295"/>
      <c r="AC190" s="295"/>
      <c r="AD190" s="295"/>
      <c r="AE190" s="295"/>
      <c r="AF190" s="295"/>
      <c r="AG190" s="295"/>
      <c r="AH190" s="295"/>
      <c r="AI190" s="295"/>
    </row>
    <row r="191" spans="1:35" s="133" customFormat="1" ht="15">
      <c r="A191" s="130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  <c r="AB191" s="295"/>
      <c r="AC191" s="295"/>
      <c r="AD191" s="295"/>
      <c r="AE191" s="295"/>
      <c r="AF191" s="295"/>
      <c r="AG191" s="295"/>
      <c r="AH191" s="295"/>
      <c r="AI191" s="295"/>
    </row>
    <row r="192" spans="1:35" s="133" customFormat="1" ht="15">
      <c r="A192" s="130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5"/>
      <c r="AC192" s="295"/>
      <c r="AD192" s="295"/>
      <c r="AE192" s="295"/>
      <c r="AF192" s="295"/>
      <c r="AG192" s="295"/>
      <c r="AH192" s="295"/>
      <c r="AI192" s="295"/>
    </row>
    <row r="193" spans="1:35" s="133" customFormat="1" ht="15">
      <c r="A193" s="130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295"/>
      <c r="AH193" s="295"/>
      <c r="AI193" s="295"/>
    </row>
    <row r="194" spans="1:35" s="133" customFormat="1" ht="15">
      <c r="A194" s="130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295"/>
      <c r="AE194" s="295"/>
      <c r="AF194" s="295"/>
      <c r="AG194" s="295"/>
      <c r="AH194" s="295"/>
      <c r="AI194" s="295"/>
    </row>
    <row r="195" spans="1:35" s="133" customFormat="1" ht="15">
      <c r="A195" s="130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  <c r="AA195" s="295"/>
      <c r="AB195" s="295"/>
      <c r="AC195" s="295"/>
      <c r="AD195" s="295"/>
      <c r="AE195" s="295"/>
      <c r="AF195" s="295"/>
      <c r="AG195" s="295"/>
      <c r="AH195" s="295"/>
      <c r="AI195" s="295"/>
    </row>
    <row r="196" spans="1:35" s="133" customFormat="1" ht="15">
      <c r="A196" s="130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</row>
    <row r="197" spans="1:35" s="133" customFormat="1" ht="15">
      <c r="A197" s="130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</row>
    <row r="198" spans="1:35" s="133" customFormat="1" ht="15">
      <c r="A198" s="130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295"/>
      <c r="AC198" s="295"/>
      <c r="AD198" s="295"/>
      <c r="AE198" s="295"/>
      <c r="AF198" s="295"/>
      <c r="AG198" s="295"/>
      <c r="AH198" s="295"/>
      <c r="AI198" s="295"/>
    </row>
    <row r="199" spans="1:35" s="133" customFormat="1" ht="15">
      <c r="A199" s="130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295"/>
      <c r="AF199" s="295"/>
      <c r="AG199" s="295"/>
      <c r="AH199" s="295"/>
      <c r="AI199" s="295"/>
    </row>
    <row r="200" spans="1:35" s="133" customFormat="1" ht="15">
      <c r="A200" s="130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/>
      <c r="AF200" s="295"/>
      <c r="AG200" s="295"/>
      <c r="AH200" s="295"/>
      <c r="AI200" s="295"/>
    </row>
    <row r="201" spans="1:35" s="133" customFormat="1" ht="15">
      <c r="A201" s="130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5"/>
      <c r="AG201" s="295"/>
      <c r="AH201" s="295"/>
      <c r="AI201" s="295"/>
    </row>
    <row r="202" spans="1:35" s="133" customFormat="1" ht="15">
      <c r="A202" s="130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  <c r="AB202" s="295"/>
      <c r="AC202" s="295"/>
      <c r="AD202" s="295"/>
      <c r="AE202" s="295"/>
      <c r="AF202" s="295"/>
      <c r="AG202" s="295"/>
      <c r="AH202" s="295"/>
      <c r="AI202" s="295"/>
    </row>
    <row r="203" spans="1:35" s="133" customFormat="1" ht="15">
      <c r="A203" s="130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5"/>
      <c r="AG203" s="295"/>
      <c r="AH203" s="295"/>
      <c r="AI203" s="295"/>
    </row>
    <row r="204" spans="1:35" s="133" customFormat="1" ht="15">
      <c r="A204" s="130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5"/>
      <c r="AH204" s="295"/>
      <c r="AI204" s="295"/>
    </row>
    <row r="205" spans="1:35" s="133" customFormat="1" ht="15">
      <c r="A205" s="130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</row>
    <row r="206" spans="1:35" s="133" customFormat="1" ht="15">
      <c r="A206" s="130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</row>
    <row r="207" spans="1:35" s="133" customFormat="1" ht="15">
      <c r="A207" s="130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95"/>
      <c r="AI207" s="295"/>
    </row>
    <row r="208" spans="1:35" s="133" customFormat="1" ht="15">
      <c r="A208" s="130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295"/>
      <c r="AB208" s="295"/>
      <c r="AC208" s="295"/>
      <c r="AD208" s="295"/>
      <c r="AE208" s="295"/>
      <c r="AF208" s="295"/>
      <c r="AG208" s="295"/>
      <c r="AH208" s="295"/>
      <c r="AI208" s="295"/>
    </row>
    <row r="209" spans="1:35" s="133" customFormat="1" ht="15">
      <c r="A209" s="130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5"/>
      <c r="AG209" s="295"/>
      <c r="AH209" s="295"/>
      <c r="AI209" s="295"/>
    </row>
    <row r="210" spans="1:35" s="133" customFormat="1" ht="15">
      <c r="A210" s="130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  <c r="AB210" s="295"/>
      <c r="AC210" s="295"/>
      <c r="AD210" s="295"/>
      <c r="AE210" s="295"/>
      <c r="AF210" s="295"/>
      <c r="AG210" s="295"/>
      <c r="AH210" s="295"/>
      <c r="AI210" s="295"/>
    </row>
    <row r="211" spans="1:35" s="133" customFormat="1" ht="15">
      <c r="A211" s="130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5"/>
      <c r="AG211" s="295"/>
      <c r="AH211" s="295"/>
      <c r="AI211" s="295"/>
    </row>
    <row r="212" spans="1:35" s="133" customFormat="1" ht="15">
      <c r="A212" s="130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  <c r="AA212" s="295"/>
      <c r="AB212" s="295"/>
      <c r="AC212" s="295"/>
      <c r="AD212" s="295"/>
      <c r="AE212" s="295"/>
      <c r="AF212" s="295"/>
      <c r="AG212" s="295"/>
      <c r="AH212" s="295"/>
      <c r="AI212" s="295"/>
    </row>
    <row r="213" spans="1:35" s="133" customFormat="1" ht="15">
      <c r="A213" s="130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5"/>
      <c r="AG213" s="295"/>
      <c r="AH213" s="295"/>
      <c r="AI213" s="295"/>
    </row>
    <row r="214" spans="1:35" s="133" customFormat="1" ht="15">
      <c r="A214" s="130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  <c r="AA214" s="295"/>
      <c r="AB214" s="295"/>
      <c r="AC214" s="295"/>
      <c r="AD214" s="295"/>
      <c r="AE214" s="295"/>
      <c r="AF214" s="295"/>
      <c r="AG214" s="295"/>
      <c r="AH214" s="295"/>
      <c r="AI214" s="295"/>
    </row>
    <row r="215" spans="1:35" s="133" customFormat="1" ht="15">
      <c r="A215" s="130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5"/>
      <c r="AG215" s="295"/>
      <c r="AH215" s="295"/>
      <c r="AI215" s="295"/>
    </row>
    <row r="216" spans="1:35" s="133" customFormat="1" ht="15">
      <c r="A216" s="130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  <c r="AA216" s="295"/>
      <c r="AB216" s="295"/>
      <c r="AC216" s="295"/>
      <c r="AD216" s="295"/>
      <c r="AE216" s="295"/>
      <c r="AF216" s="295"/>
      <c r="AG216" s="295"/>
      <c r="AH216" s="295"/>
      <c r="AI216" s="295"/>
    </row>
    <row r="217" spans="1:35" s="133" customFormat="1" ht="15">
      <c r="A217" s="130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5"/>
      <c r="AG217" s="295"/>
      <c r="AH217" s="295"/>
      <c r="AI217" s="295"/>
    </row>
    <row r="218" spans="1:35" s="133" customFormat="1" ht="15">
      <c r="A218" s="130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  <c r="AA218" s="295"/>
      <c r="AB218" s="295"/>
      <c r="AC218" s="295"/>
      <c r="AD218" s="295"/>
      <c r="AE218" s="295"/>
      <c r="AF218" s="295"/>
      <c r="AG218" s="295"/>
      <c r="AH218" s="295"/>
      <c r="AI218" s="295"/>
    </row>
    <row r="219" spans="1:35" s="133" customFormat="1" ht="15">
      <c r="A219" s="130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5"/>
      <c r="AG219" s="295"/>
      <c r="AH219" s="295"/>
      <c r="AI219" s="295"/>
    </row>
    <row r="220" spans="1:35" s="133" customFormat="1" ht="15">
      <c r="A220" s="130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  <c r="AA220" s="295"/>
      <c r="AB220" s="295"/>
      <c r="AC220" s="295"/>
      <c r="AD220" s="295"/>
      <c r="AE220" s="295"/>
      <c r="AF220" s="295"/>
      <c r="AG220" s="295"/>
      <c r="AH220" s="295"/>
      <c r="AI220" s="295"/>
    </row>
    <row r="221" spans="1:35" s="133" customFormat="1" ht="15">
      <c r="A221" s="130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5"/>
      <c r="AG221" s="295"/>
      <c r="AH221" s="295"/>
      <c r="AI221" s="295"/>
    </row>
    <row r="222" spans="1:35" s="133" customFormat="1" ht="15">
      <c r="A222" s="130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  <c r="AA222" s="295"/>
      <c r="AB222" s="295"/>
      <c r="AC222" s="295"/>
      <c r="AD222" s="295"/>
      <c r="AE222" s="295"/>
      <c r="AF222" s="295"/>
      <c r="AG222" s="295"/>
      <c r="AH222" s="295"/>
      <c r="AI222" s="295"/>
    </row>
    <row r="223" spans="1:35" s="133" customFormat="1" ht="15">
      <c r="A223" s="130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5"/>
      <c r="AG223" s="295"/>
      <c r="AH223" s="295"/>
      <c r="AI223" s="295"/>
    </row>
    <row r="224" spans="1:35" s="133" customFormat="1" ht="15">
      <c r="A224" s="130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95"/>
      <c r="AB224" s="295"/>
      <c r="AC224" s="295"/>
      <c r="AD224" s="295"/>
      <c r="AE224" s="295"/>
      <c r="AF224" s="295"/>
      <c r="AG224" s="295"/>
      <c r="AH224" s="295"/>
      <c r="AI224" s="295"/>
    </row>
    <row r="225" spans="1:35" s="133" customFormat="1" ht="15">
      <c r="A225" s="130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5"/>
      <c r="AG225" s="295"/>
      <c r="AH225" s="295"/>
      <c r="AI225" s="295"/>
    </row>
    <row r="226" spans="1:35" s="133" customFormat="1" ht="15">
      <c r="A226" s="130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  <c r="AA226" s="295"/>
      <c r="AB226" s="295"/>
      <c r="AC226" s="295"/>
      <c r="AD226" s="295"/>
      <c r="AE226" s="295"/>
      <c r="AF226" s="295"/>
      <c r="AG226" s="295"/>
      <c r="AH226" s="295"/>
      <c r="AI226" s="295"/>
    </row>
    <row r="227" spans="1:35" s="133" customFormat="1" ht="15">
      <c r="A227" s="130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5"/>
      <c r="AG227" s="295"/>
      <c r="AH227" s="295"/>
      <c r="AI227" s="295"/>
    </row>
    <row r="228" spans="1:35" s="133" customFormat="1" ht="15">
      <c r="A228" s="130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  <c r="AA228" s="295"/>
      <c r="AB228" s="295"/>
      <c r="AC228" s="295"/>
      <c r="AD228" s="295"/>
      <c r="AE228" s="295"/>
      <c r="AF228" s="295"/>
      <c r="AG228" s="295"/>
      <c r="AH228" s="295"/>
      <c r="AI228" s="295"/>
    </row>
    <row r="229" spans="1:35" s="133" customFormat="1" ht="15">
      <c r="A229" s="130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5"/>
      <c r="AG229" s="295"/>
      <c r="AH229" s="295"/>
      <c r="AI229" s="295"/>
    </row>
    <row r="230" spans="1:35" s="133" customFormat="1" ht="15">
      <c r="A230" s="130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  <c r="AA230" s="295"/>
      <c r="AB230" s="295"/>
      <c r="AC230" s="295"/>
      <c r="AD230" s="295"/>
      <c r="AE230" s="295"/>
      <c r="AF230" s="295"/>
      <c r="AG230" s="295"/>
      <c r="AH230" s="295"/>
      <c r="AI230" s="295"/>
    </row>
    <row r="231" spans="1:35" s="133" customFormat="1" ht="15">
      <c r="A231" s="130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  <c r="AA231" s="295"/>
      <c r="AB231" s="295"/>
      <c r="AC231" s="295"/>
      <c r="AD231" s="295"/>
      <c r="AE231" s="295"/>
      <c r="AF231" s="295"/>
      <c r="AG231" s="295"/>
      <c r="AH231" s="295"/>
      <c r="AI231" s="295"/>
    </row>
    <row r="232" spans="1:35" s="133" customFormat="1" ht="15">
      <c r="A232" s="130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  <c r="AA232" s="295"/>
      <c r="AB232" s="295"/>
      <c r="AC232" s="295"/>
      <c r="AD232" s="295"/>
      <c r="AE232" s="295"/>
      <c r="AF232" s="295"/>
      <c r="AG232" s="295"/>
      <c r="AH232" s="295"/>
      <c r="AI232" s="295"/>
    </row>
    <row r="233" spans="1:35" s="133" customFormat="1" ht="15">
      <c r="A233" s="130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295"/>
      <c r="AB233" s="295"/>
      <c r="AC233" s="295"/>
      <c r="AD233" s="295"/>
      <c r="AE233" s="295"/>
      <c r="AF233" s="295"/>
      <c r="AG233" s="295"/>
      <c r="AH233" s="295"/>
      <c r="AI233" s="295"/>
    </row>
    <row r="234" spans="1:35" s="133" customFormat="1" ht="15">
      <c r="A234" s="130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295"/>
      <c r="AB234" s="295"/>
      <c r="AC234" s="295"/>
      <c r="AD234" s="295"/>
      <c r="AE234" s="295"/>
      <c r="AF234" s="295"/>
      <c r="AG234" s="295"/>
      <c r="AH234" s="295"/>
      <c r="AI234" s="295"/>
    </row>
    <row r="235" spans="1:35" s="133" customFormat="1" ht="15">
      <c r="A235" s="130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  <c r="AA235" s="295"/>
      <c r="AB235" s="295"/>
      <c r="AC235" s="295"/>
      <c r="AD235" s="295"/>
      <c r="AE235" s="295"/>
      <c r="AF235" s="295"/>
      <c r="AG235" s="295"/>
      <c r="AH235" s="295"/>
      <c r="AI235" s="295"/>
    </row>
    <row r="236" spans="1:35" s="133" customFormat="1" ht="15">
      <c r="A236" s="130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  <c r="AB236" s="295"/>
      <c r="AC236" s="295"/>
      <c r="AD236" s="295"/>
      <c r="AE236" s="295"/>
      <c r="AF236" s="295"/>
      <c r="AG236" s="295"/>
      <c r="AH236" s="295"/>
      <c r="AI236" s="295"/>
    </row>
    <row r="237" spans="1:35" s="133" customFormat="1" ht="15">
      <c r="A237" s="130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  <c r="AB237" s="295"/>
      <c r="AC237" s="295"/>
      <c r="AD237" s="295"/>
      <c r="AE237" s="295"/>
      <c r="AF237" s="295"/>
      <c r="AG237" s="295"/>
      <c r="AH237" s="295"/>
      <c r="AI237" s="295"/>
    </row>
    <row r="238" spans="1:35" s="133" customFormat="1" ht="15">
      <c r="A238" s="130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  <c r="AA238" s="295"/>
      <c r="AB238" s="295"/>
      <c r="AC238" s="295"/>
      <c r="AD238" s="295"/>
      <c r="AE238" s="295"/>
      <c r="AF238" s="295"/>
      <c r="AG238" s="295"/>
      <c r="AH238" s="295"/>
      <c r="AI238" s="295"/>
    </row>
    <row r="239" spans="1:35" s="133" customFormat="1" ht="15">
      <c r="A239" s="130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  <c r="AA239" s="295"/>
      <c r="AB239" s="295"/>
      <c r="AC239" s="295"/>
      <c r="AD239" s="295"/>
      <c r="AE239" s="295"/>
      <c r="AF239" s="295"/>
      <c r="AG239" s="295"/>
      <c r="AH239" s="295"/>
      <c r="AI239" s="295"/>
    </row>
    <row r="240" spans="1:35" s="133" customFormat="1" ht="15">
      <c r="A240" s="130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  <c r="AA240" s="295"/>
      <c r="AB240" s="295"/>
      <c r="AC240" s="295"/>
      <c r="AD240" s="295"/>
      <c r="AE240" s="295"/>
      <c r="AF240" s="295"/>
      <c r="AG240" s="295"/>
      <c r="AH240" s="295"/>
      <c r="AI240" s="295"/>
    </row>
    <row r="241" spans="1:35" s="133" customFormat="1" ht="15">
      <c r="A241" s="130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  <c r="AB241" s="295"/>
      <c r="AC241" s="295"/>
      <c r="AD241" s="295"/>
      <c r="AE241" s="295"/>
      <c r="AF241" s="295"/>
      <c r="AG241" s="295"/>
      <c r="AH241" s="295"/>
      <c r="AI241" s="295"/>
    </row>
    <row r="242" spans="1:35" s="133" customFormat="1" ht="15">
      <c r="A242" s="130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  <c r="AA242" s="295"/>
      <c r="AB242" s="295"/>
      <c r="AC242" s="295"/>
      <c r="AD242" s="295"/>
      <c r="AE242" s="295"/>
      <c r="AF242" s="295"/>
      <c r="AG242" s="295"/>
      <c r="AH242" s="295"/>
      <c r="AI242" s="295"/>
    </row>
    <row r="243" spans="1:35" s="133" customFormat="1" ht="15">
      <c r="A243" s="130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  <c r="AA243" s="295"/>
      <c r="AB243" s="295"/>
      <c r="AC243" s="295"/>
      <c r="AD243" s="295"/>
      <c r="AE243" s="295"/>
      <c r="AF243" s="295"/>
      <c r="AG243" s="295"/>
      <c r="AH243" s="295"/>
      <c r="AI243" s="295"/>
    </row>
    <row r="244" spans="1:35" s="133" customFormat="1" ht="15">
      <c r="A244" s="130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  <c r="AA244" s="295"/>
      <c r="AB244" s="295"/>
      <c r="AC244" s="295"/>
      <c r="AD244" s="295"/>
      <c r="AE244" s="295"/>
      <c r="AF244" s="295"/>
      <c r="AG244" s="295"/>
      <c r="AH244" s="295"/>
      <c r="AI244" s="295"/>
    </row>
    <row r="245" spans="1:35" s="133" customFormat="1" ht="15">
      <c r="A245" s="130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  <c r="AA245" s="295"/>
      <c r="AB245" s="295"/>
      <c r="AC245" s="295"/>
      <c r="AD245" s="295"/>
      <c r="AE245" s="295"/>
      <c r="AF245" s="295"/>
      <c r="AG245" s="295"/>
      <c r="AH245" s="295"/>
      <c r="AI245" s="295"/>
    </row>
    <row r="246" spans="1:35" s="133" customFormat="1" ht="15">
      <c r="A246" s="130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  <c r="AA246" s="295"/>
      <c r="AB246" s="295"/>
      <c r="AC246" s="295"/>
      <c r="AD246" s="295"/>
      <c r="AE246" s="295"/>
      <c r="AF246" s="295"/>
      <c r="AG246" s="295"/>
      <c r="AH246" s="295"/>
      <c r="AI246" s="295"/>
    </row>
    <row r="247" spans="1:35" s="133" customFormat="1" ht="15">
      <c r="A247" s="130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  <c r="AA247" s="295"/>
      <c r="AB247" s="295"/>
      <c r="AC247" s="295"/>
      <c r="AD247" s="295"/>
      <c r="AE247" s="295"/>
      <c r="AF247" s="295"/>
      <c r="AG247" s="295"/>
      <c r="AH247" s="295"/>
      <c r="AI247" s="295"/>
    </row>
    <row r="248" spans="1:35" s="133" customFormat="1" ht="15">
      <c r="A248" s="130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  <c r="AA248" s="295"/>
      <c r="AB248" s="295"/>
      <c r="AC248" s="295"/>
      <c r="AD248" s="295"/>
      <c r="AE248" s="295"/>
      <c r="AF248" s="295"/>
      <c r="AG248" s="295"/>
      <c r="AH248" s="295"/>
      <c r="AI248" s="295"/>
    </row>
    <row r="249" spans="1:35" s="133" customFormat="1" ht="15">
      <c r="A249" s="130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  <c r="AA249" s="295"/>
      <c r="AB249" s="295"/>
      <c r="AC249" s="295"/>
      <c r="AD249" s="295"/>
      <c r="AE249" s="295"/>
      <c r="AF249" s="295"/>
      <c r="AG249" s="295"/>
      <c r="AH249" s="295"/>
      <c r="AI249" s="295"/>
    </row>
    <row r="250" spans="1:35" s="133" customFormat="1" ht="15">
      <c r="A250" s="130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  <c r="AA250" s="295"/>
      <c r="AB250" s="295"/>
      <c r="AC250" s="295"/>
      <c r="AD250" s="295"/>
      <c r="AE250" s="295"/>
      <c r="AF250" s="295"/>
      <c r="AG250" s="295"/>
      <c r="AH250" s="295"/>
      <c r="AI250" s="295"/>
    </row>
    <row r="251" spans="1:35" s="133" customFormat="1" ht="15">
      <c r="A251" s="130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  <c r="AA251" s="295"/>
      <c r="AB251" s="295"/>
      <c r="AC251" s="295"/>
      <c r="AD251" s="295"/>
      <c r="AE251" s="295"/>
      <c r="AF251" s="295"/>
      <c r="AG251" s="295"/>
      <c r="AH251" s="295"/>
      <c r="AI251" s="295"/>
    </row>
    <row r="252" spans="1:35" s="133" customFormat="1" ht="15">
      <c r="A252" s="130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  <c r="AA252" s="295"/>
      <c r="AB252" s="295"/>
      <c r="AC252" s="295"/>
      <c r="AD252" s="295"/>
      <c r="AE252" s="295"/>
      <c r="AF252" s="295"/>
      <c r="AG252" s="295"/>
      <c r="AH252" s="295"/>
      <c r="AI252" s="295"/>
    </row>
    <row r="253" spans="1:35" s="133" customFormat="1" ht="15">
      <c r="A253" s="130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  <c r="AA253" s="295"/>
      <c r="AB253" s="295"/>
      <c r="AC253" s="295"/>
      <c r="AD253" s="295"/>
      <c r="AE253" s="295"/>
      <c r="AF253" s="295"/>
      <c r="AG253" s="295"/>
      <c r="AH253" s="295"/>
      <c r="AI253" s="295"/>
    </row>
    <row r="254" spans="1:35" s="133" customFormat="1" ht="15">
      <c r="A254" s="130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  <c r="AA254" s="295"/>
      <c r="AB254" s="295"/>
      <c r="AC254" s="295"/>
      <c r="AD254" s="295"/>
      <c r="AE254" s="295"/>
      <c r="AF254" s="295"/>
      <c r="AG254" s="295"/>
      <c r="AH254" s="295"/>
      <c r="AI254" s="295"/>
    </row>
    <row r="255" spans="1:35" s="133" customFormat="1" ht="15">
      <c r="A255" s="130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  <c r="AA255" s="295"/>
      <c r="AB255" s="295"/>
      <c r="AC255" s="295"/>
      <c r="AD255" s="295"/>
      <c r="AE255" s="295"/>
      <c r="AF255" s="295"/>
      <c r="AG255" s="295"/>
      <c r="AH255" s="295"/>
      <c r="AI255" s="295"/>
    </row>
    <row r="256" spans="1:35" s="133" customFormat="1" ht="15">
      <c r="A256" s="130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  <c r="AA256" s="295"/>
      <c r="AB256" s="295"/>
      <c r="AC256" s="295"/>
      <c r="AD256" s="295"/>
      <c r="AE256" s="295"/>
      <c r="AF256" s="295"/>
      <c r="AG256" s="295"/>
      <c r="AH256" s="295"/>
      <c r="AI256" s="295"/>
    </row>
    <row r="257" spans="1:35" s="133" customFormat="1" ht="15">
      <c r="A257" s="130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  <c r="AA257" s="295"/>
      <c r="AB257" s="295"/>
      <c r="AC257" s="295"/>
      <c r="AD257" s="295"/>
      <c r="AE257" s="295"/>
      <c r="AF257" s="295"/>
      <c r="AG257" s="295"/>
      <c r="AH257" s="295"/>
      <c r="AI257" s="295"/>
    </row>
    <row r="258" spans="1:35" s="133" customFormat="1" ht="15">
      <c r="A258" s="130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  <c r="AA258" s="295"/>
      <c r="AB258" s="295"/>
      <c r="AC258" s="295"/>
      <c r="AD258" s="295"/>
      <c r="AE258" s="295"/>
      <c r="AF258" s="295"/>
      <c r="AG258" s="295"/>
      <c r="AH258" s="295"/>
      <c r="AI258" s="295"/>
    </row>
    <row r="259" spans="1:35" s="133" customFormat="1" ht="15">
      <c r="A259" s="130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  <c r="AA259" s="295"/>
      <c r="AB259" s="295"/>
      <c r="AC259" s="295"/>
      <c r="AD259" s="295"/>
      <c r="AE259" s="295"/>
      <c r="AF259" s="295"/>
      <c r="AG259" s="295"/>
      <c r="AH259" s="295"/>
      <c r="AI259" s="295"/>
    </row>
    <row r="260" spans="1:35" s="133" customFormat="1" ht="15">
      <c r="A260" s="130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  <c r="AA260" s="295"/>
      <c r="AB260" s="295"/>
      <c r="AC260" s="295"/>
      <c r="AD260" s="295"/>
      <c r="AE260" s="295"/>
      <c r="AF260" s="295"/>
      <c r="AG260" s="295"/>
      <c r="AH260" s="295"/>
      <c r="AI260" s="295"/>
    </row>
    <row r="261" spans="1:35" s="133" customFormat="1" ht="15">
      <c r="A261" s="130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  <c r="AA261" s="295"/>
      <c r="AB261" s="295"/>
      <c r="AC261" s="295"/>
      <c r="AD261" s="295"/>
      <c r="AE261" s="295"/>
      <c r="AF261" s="295"/>
      <c r="AG261" s="295"/>
      <c r="AH261" s="295"/>
      <c r="AI261" s="295"/>
    </row>
    <row r="262" spans="1:35" s="133" customFormat="1" ht="15">
      <c r="A262" s="130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  <c r="AA262" s="295"/>
      <c r="AB262" s="295"/>
      <c r="AC262" s="295"/>
      <c r="AD262" s="295"/>
      <c r="AE262" s="295"/>
      <c r="AF262" s="295"/>
      <c r="AG262" s="295"/>
      <c r="AH262" s="295"/>
      <c r="AI262" s="295"/>
    </row>
    <row r="263" spans="1:35" s="133" customFormat="1" ht="15">
      <c r="A263" s="130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  <c r="AA263" s="295"/>
      <c r="AB263" s="295"/>
      <c r="AC263" s="295"/>
      <c r="AD263" s="295"/>
      <c r="AE263" s="295"/>
      <c r="AF263" s="295"/>
      <c r="AG263" s="295"/>
      <c r="AH263" s="295"/>
      <c r="AI263" s="295"/>
    </row>
    <row r="264" spans="1:35" s="133" customFormat="1" ht="15">
      <c r="A264" s="130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</row>
    <row r="265" spans="1:35" s="133" customFormat="1" ht="15">
      <c r="A265" s="130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  <c r="AB265" s="295"/>
      <c r="AC265" s="295"/>
      <c r="AD265" s="295"/>
      <c r="AE265" s="295"/>
      <c r="AF265" s="295"/>
      <c r="AG265" s="295"/>
      <c r="AH265" s="295"/>
      <c r="AI265" s="295"/>
    </row>
    <row r="266" spans="1:35" s="133" customFormat="1" ht="15">
      <c r="A266" s="130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  <c r="AA266" s="295"/>
      <c r="AB266" s="295"/>
      <c r="AC266" s="295"/>
      <c r="AD266" s="295"/>
      <c r="AE266" s="295"/>
      <c r="AF266" s="295"/>
      <c r="AG266" s="295"/>
      <c r="AH266" s="295"/>
      <c r="AI266" s="295"/>
    </row>
    <row r="267" spans="1:35" s="133" customFormat="1" ht="15">
      <c r="A267" s="130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  <c r="AB267" s="295"/>
      <c r="AC267" s="295"/>
      <c r="AD267" s="295"/>
      <c r="AE267" s="295"/>
      <c r="AF267" s="295"/>
      <c r="AG267" s="295"/>
      <c r="AH267" s="295"/>
      <c r="AI267" s="295"/>
    </row>
    <row r="268" spans="1:35" s="133" customFormat="1" ht="15">
      <c r="A268" s="130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</row>
    <row r="269" spans="1:35" s="133" customFormat="1" ht="15">
      <c r="A269" s="130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</row>
    <row r="270" spans="1:35" s="133" customFormat="1" ht="15">
      <c r="A270" s="130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5"/>
      <c r="AH270" s="295"/>
      <c r="AI270" s="295"/>
    </row>
    <row r="271" spans="1:35" s="133" customFormat="1" ht="15">
      <c r="A271" s="130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5"/>
      <c r="AH271" s="295"/>
      <c r="AI271" s="295"/>
    </row>
    <row r="272" spans="1:35" s="133" customFormat="1" ht="15">
      <c r="A272" s="130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95"/>
      <c r="AD272" s="295"/>
      <c r="AE272" s="295"/>
      <c r="AF272" s="295"/>
      <c r="AG272" s="295"/>
      <c r="AH272" s="295"/>
      <c r="AI272" s="295"/>
    </row>
    <row r="273" spans="1:35" s="133" customFormat="1" ht="15">
      <c r="A273" s="130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95"/>
      <c r="AD273" s="295"/>
      <c r="AE273" s="295"/>
      <c r="AF273" s="295"/>
      <c r="AG273" s="295"/>
      <c r="AH273" s="295"/>
      <c r="AI273" s="295"/>
    </row>
    <row r="274" spans="1:35" s="133" customFormat="1" ht="15">
      <c r="A274" s="130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95"/>
      <c r="AD274" s="295"/>
      <c r="AE274" s="295"/>
      <c r="AF274" s="295"/>
      <c r="AG274" s="295"/>
      <c r="AH274" s="295"/>
      <c r="AI274" s="295"/>
    </row>
    <row r="275" spans="1:35" s="133" customFormat="1" ht="15">
      <c r="A275" s="130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  <c r="AA275" s="295"/>
      <c r="AB275" s="295"/>
      <c r="AC275" s="295"/>
      <c r="AD275" s="295"/>
      <c r="AE275" s="295"/>
      <c r="AF275" s="295"/>
      <c r="AG275" s="295"/>
      <c r="AH275" s="295"/>
      <c r="AI275" s="295"/>
    </row>
    <row r="276" spans="1:35" s="133" customFormat="1" ht="15">
      <c r="A276" s="130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</row>
    <row r="277" spans="1:35" s="133" customFormat="1" ht="15">
      <c r="A277" s="130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  <c r="AA277" s="295"/>
      <c r="AB277" s="295"/>
      <c r="AC277" s="295"/>
      <c r="AD277" s="295"/>
      <c r="AE277" s="295"/>
      <c r="AF277" s="295"/>
      <c r="AG277" s="295"/>
      <c r="AH277" s="295"/>
      <c r="AI277" s="295"/>
    </row>
    <row r="278" spans="1:35" s="133" customFormat="1" ht="15">
      <c r="A278" s="130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  <c r="AA278" s="295"/>
      <c r="AB278" s="295"/>
      <c r="AC278" s="295"/>
      <c r="AD278" s="295"/>
      <c r="AE278" s="295"/>
      <c r="AF278" s="295"/>
      <c r="AG278" s="295"/>
      <c r="AH278" s="295"/>
      <c r="AI278" s="295"/>
    </row>
    <row r="279" spans="1:35" s="133" customFormat="1" ht="15">
      <c r="A279" s="130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95"/>
      <c r="AD279" s="295"/>
      <c r="AE279" s="295"/>
      <c r="AF279" s="295"/>
      <c r="AG279" s="295"/>
      <c r="AH279" s="295"/>
      <c r="AI279" s="295"/>
    </row>
    <row r="280" spans="1:35" s="133" customFormat="1" ht="15">
      <c r="A280" s="130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  <c r="AA280" s="295"/>
      <c r="AB280" s="295"/>
      <c r="AC280" s="295"/>
      <c r="AD280" s="295"/>
      <c r="AE280" s="295"/>
      <c r="AF280" s="295"/>
      <c r="AG280" s="295"/>
      <c r="AH280" s="295"/>
      <c r="AI280" s="295"/>
    </row>
    <row r="281" spans="1:35" s="133" customFormat="1" ht="15">
      <c r="A281" s="130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  <c r="AA281" s="295"/>
      <c r="AB281" s="295"/>
      <c r="AC281" s="295"/>
      <c r="AD281" s="295"/>
      <c r="AE281" s="295"/>
      <c r="AF281" s="295"/>
      <c r="AG281" s="295"/>
      <c r="AH281" s="295"/>
      <c r="AI281" s="295"/>
    </row>
    <row r="282" spans="1:35" s="133" customFormat="1" ht="15">
      <c r="A282" s="130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  <c r="AA282" s="295"/>
      <c r="AB282" s="295"/>
      <c r="AC282" s="295"/>
      <c r="AD282" s="295"/>
      <c r="AE282" s="295"/>
      <c r="AF282" s="295"/>
      <c r="AG282" s="295"/>
      <c r="AH282" s="295"/>
      <c r="AI282" s="295"/>
    </row>
    <row r="283" spans="1:35" s="133" customFormat="1" ht="15">
      <c r="A283" s="130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  <c r="AA283" s="295"/>
      <c r="AB283" s="295"/>
      <c r="AC283" s="295"/>
      <c r="AD283" s="295"/>
      <c r="AE283" s="295"/>
      <c r="AF283" s="295"/>
      <c r="AG283" s="295"/>
      <c r="AH283" s="295"/>
      <c r="AI283" s="295"/>
    </row>
    <row r="284" spans="1:35" s="133" customFormat="1" ht="15">
      <c r="A284" s="130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  <c r="AA284" s="295"/>
      <c r="AB284" s="295"/>
      <c r="AC284" s="295"/>
      <c r="AD284" s="295"/>
      <c r="AE284" s="295"/>
      <c r="AF284" s="295"/>
      <c r="AG284" s="295"/>
      <c r="AH284" s="295"/>
      <c r="AI284" s="295"/>
    </row>
    <row r="285" spans="1:35" s="133" customFormat="1" ht="15">
      <c r="A285" s="130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  <c r="AA285" s="295"/>
      <c r="AB285" s="295"/>
      <c r="AC285" s="295"/>
      <c r="AD285" s="295"/>
      <c r="AE285" s="295"/>
      <c r="AF285" s="295"/>
      <c r="AG285" s="295"/>
      <c r="AH285" s="295"/>
      <c r="AI285" s="295"/>
    </row>
    <row r="286" spans="1:35" s="133" customFormat="1" ht="15">
      <c r="A286" s="130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  <c r="AA286" s="295"/>
      <c r="AB286" s="295"/>
      <c r="AC286" s="295"/>
      <c r="AD286" s="295"/>
      <c r="AE286" s="295"/>
      <c r="AF286" s="295"/>
      <c r="AG286" s="295"/>
      <c r="AH286" s="295"/>
      <c r="AI286" s="295"/>
    </row>
    <row r="287" spans="1:35" s="133" customFormat="1" ht="15">
      <c r="A287" s="130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  <c r="AA287" s="295"/>
      <c r="AB287" s="295"/>
      <c r="AC287" s="295"/>
      <c r="AD287" s="295"/>
      <c r="AE287" s="295"/>
      <c r="AF287" s="295"/>
      <c r="AG287" s="295"/>
      <c r="AH287" s="295"/>
      <c r="AI287" s="295"/>
    </row>
    <row r="288" spans="1:35" s="133" customFormat="1" ht="15">
      <c r="A288" s="130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  <c r="AA288" s="295"/>
      <c r="AB288" s="295"/>
      <c r="AC288" s="295"/>
      <c r="AD288" s="295"/>
      <c r="AE288" s="295"/>
      <c r="AF288" s="295"/>
      <c r="AG288" s="295"/>
      <c r="AH288" s="295"/>
      <c r="AI288" s="295"/>
    </row>
    <row r="289" spans="1:35" s="133" customFormat="1" ht="15">
      <c r="A289" s="130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  <c r="AA289" s="295"/>
      <c r="AB289" s="295"/>
      <c r="AC289" s="295"/>
      <c r="AD289" s="295"/>
      <c r="AE289" s="295"/>
      <c r="AF289" s="295"/>
      <c r="AG289" s="295"/>
      <c r="AH289" s="295"/>
      <c r="AI289" s="295"/>
    </row>
    <row r="290" spans="1:35" s="133" customFormat="1" ht="15">
      <c r="A290" s="130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  <c r="AA290" s="295"/>
      <c r="AB290" s="295"/>
      <c r="AC290" s="295"/>
      <c r="AD290" s="295"/>
      <c r="AE290" s="295"/>
      <c r="AF290" s="295"/>
      <c r="AG290" s="295"/>
      <c r="AH290" s="295"/>
      <c r="AI290" s="295"/>
    </row>
    <row r="291" spans="1:35" s="133" customFormat="1" ht="15">
      <c r="A291" s="130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  <c r="AA291" s="295"/>
      <c r="AB291" s="295"/>
      <c r="AC291" s="295"/>
      <c r="AD291" s="295"/>
      <c r="AE291" s="295"/>
      <c r="AF291" s="295"/>
      <c r="AG291" s="295"/>
      <c r="AH291" s="295"/>
      <c r="AI291" s="295"/>
    </row>
    <row r="292" spans="1:35" s="133" customFormat="1" ht="15">
      <c r="A292" s="130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</row>
    <row r="293" spans="1:35" s="133" customFormat="1" ht="15">
      <c r="A293" s="130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</row>
    <row r="294" spans="1:35" s="133" customFormat="1" ht="15">
      <c r="A294" s="130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</row>
    <row r="295" spans="1:35" s="133" customFormat="1" ht="15">
      <c r="A295" s="130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  <c r="AA295" s="295"/>
      <c r="AB295" s="295"/>
      <c r="AC295" s="295"/>
      <c r="AD295" s="295"/>
      <c r="AE295" s="295"/>
      <c r="AF295" s="295"/>
      <c r="AG295" s="295"/>
      <c r="AH295" s="295"/>
      <c r="AI295" s="295"/>
    </row>
    <row r="296" spans="1:35" s="133" customFormat="1" ht="15">
      <c r="A296" s="130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  <c r="AA296" s="295"/>
      <c r="AB296" s="295"/>
      <c r="AC296" s="295"/>
      <c r="AD296" s="295"/>
      <c r="AE296" s="295"/>
      <c r="AF296" s="295"/>
      <c r="AG296" s="295"/>
      <c r="AH296" s="295"/>
      <c r="AI296" s="295"/>
    </row>
    <row r="297" spans="1:35" s="133" customFormat="1" ht="15">
      <c r="A297" s="130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  <c r="AA297" s="295"/>
      <c r="AB297" s="295"/>
      <c r="AC297" s="295"/>
      <c r="AD297" s="295"/>
      <c r="AE297" s="295"/>
      <c r="AF297" s="295"/>
      <c r="AG297" s="295"/>
      <c r="AH297" s="295"/>
      <c r="AI297" s="295"/>
    </row>
    <row r="298" spans="1:35" s="133" customFormat="1" ht="15">
      <c r="A298" s="130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  <c r="AA298" s="295"/>
      <c r="AB298" s="295"/>
      <c r="AC298" s="295"/>
      <c r="AD298" s="295"/>
      <c r="AE298" s="295"/>
      <c r="AF298" s="295"/>
      <c r="AG298" s="295"/>
      <c r="AH298" s="295"/>
      <c r="AI298" s="295"/>
    </row>
    <row r="299" spans="1:35" s="133" customFormat="1" ht="15">
      <c r="A299" s="130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  <c r="AA299" s="295"/>
      <c r="AB299" s="295"/>
      <c r="AC299" s="295"/>
      <c r="AD299" s="295"/>
      <c r="AE299" s="295"/>
      <c r="AF299" s="295"/>
      <c r="AG299" s="295"/>
      <c r="AH299" s="295"/>
      <c r="AI299" s="295"/>
    </row>
    <row r="300" spans="1:35" s="133" customFormat="1" ht="15">
      <c r="A300" s="130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  <c r="AA300" s="295"/>
      <c r="AB300" s="295"/>
      <c r="AC300" s="295"/>
      <c r="AD300" s="295"/>
      <c r="AE300" s="295"/>
      <c r="AF300" s="295"/>
      <c r="AG300" s="295"/>
      <c r="AH300" s="295"/>
      <c r="AI300" s="295"/>
    </row>
    <row r="301" spans="1:35" s="133" customFormat="1" ht="15">
      <c r="A301" s="130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  <c r="AA301" s="295"/>
      <c r="AB301" s="295"/>
      <c r="AC301" s="295"/>
      <c r="AD301" s="295"/>
      <c r="AE301" s="295"/>
      <c r="AF301" s="295"/>
      <c r="AG301" s="295"/>
      <c r="AH301" s="295"/>
      <c r="AI301" s="295"/>
    </row>
    <row r="302" spans="1:35" s="133" customFormat="1" ht="15">
      <c r="A302" s="130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  <c r="AA302" s="295"/>
      <c r="AB302" s="295"/>
      <c r="AC302" s="295"/>
      <c r="AD302" s="295"/>
      <c r="AE302" s="295"/>
      <c r="AF302" s="295"/>
      <c r="AG302" s="295"/>
      <c r="AH302" s="295"/>
      <c r="AI302" s="295"/>
    </row>
    <row r="303" spans="1:35" s="133" customFormat="1" ht="15">
      <c r="A303" s="130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  <c r="AA303" s="295"/>
      <c r="AB303" s="295"/>
      <c r="AC303" s="295"/>
      <c r="AD303" s="295"/>
      <c r="AE303" s="295"/>
      <c r="AF303" s="295"/>
      <c r="AG303" s="295"/>
      <c r="AH303" s="295"/>
      <c r="AI303" s="295"/>
    </row>
    <row r="304" spans="1:35" s="133" customFormat="1" ht="15">
      <c r="A304" s="130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  <c r="AA304" s="295"/>
      <c r="AB304" s="295"/>
      <c r="AC304" s="295"/>
      <c r="AD304" s="295"/>
      <c r="AE304" s="295"/>
      <c r="AF304" s="295"/>
      <c r="AG304" s="295"/>
      <c r="AH304" s="295"/>
      <c r="AI304" s="295"/>
    </row>
    <row r="305" spans="1:35" s="133" customFormat="1" ht="15">
      <c r="A305" s="130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  <c r="AA305" s="295"/>
      <c r="AB305" s="295"/>
      <c r="AC305" s="295"/>
      <c r="AD305" s="295"/>
      <c r="AE305" s="295"/>
      <c r="AF305" s="295"/>
      <c r="AG305" s="295"/>
      <c r="AH305" s="295"/>
      <c r="AI305" s="295"/>
    </row>
    <row r="306" spans="1:35" s="133" customFormat="1" ht="15">
      <c r="A306" s="130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  <c r="AA306" s="295"/>
      <c r="AB306" s="295"/>
      <c r="AC306" s="295"/>
      <c r="AD306" s="295"/>
      <c r="AE306" s="295"/>
      <c r="AF306" s="295"/>
      <c r="AG306" s="295"/>
      <c r="AH306" s="295"/>
      <c r="AI306" s="295"/>
    </row>
    <row r="307" spans="1:35" s="133" customFormat="1" ht="15">
      <c r="A307" s="130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  <c r="AA307" s="295"/>
      <c r="AB307" s="295"/>
      <c r="AC307" s="295"/>
      <c r="AD307" s="295"/>
      <c r="AE307" s="295"/>
      <c r="AF307" s="295"/>
      <c r="AG307" s="295"/>
      <c r="AH307" s="295"/>
      <c r="AI307" s="295"/>
    </row>
    <row r="308" spans="1:35" s="133" customFormat="1" ht="15">
      <c r="A308" s="130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  <c r="AA308" s="295"/>
      <c r="AB308" s="295"/>
      <c r="AC308" s="295"/>
      <c r="AD308" s="295"/>
      <c r="AE308" s="295"/>
      <c r="AF308" s="295"/>
      <c r="AG308" s="295"/>
      <c r="AH308" s="295"/>
      <c r="AI308" s="295"/>
    </row>
    <row r="309" spans="1:35" s="133" customFormat="1" ht="15">
      <c r="A309" s="130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  <c r="AA309" s="295"/>
      <c r="AB309" s="295"/>
      <c r="AC309" s="295"/>
      <c r="AD309" s="295"/>
      <c r="AE309" s="295"/>
      <c r="AF309" s="295"/>
      <c r="AG309" s="295"/>
      <c r="AH309" s="295"/>
      <c r="AI309" s="295"/>
    </row>
    <row r="310" spans="1:35" s="133" customFormat="1" ht="15">
      <c r="A310" s="130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  <c r="AA310" s="295"/>
      <c r="AB310" s="295"/>
      <c r="AC310" s="295"/>
      <c r="AD310" s="295"/>
      <c r="AE310" s="295"/>
      <c r="AF310" s="295"/>
      <c r="AG310" s="295"/>
      <c r="AH310" s="295"/>
      <c r="AI310" s="295"/>
    </row>
    <row r="311" spans="1:35" s="133" customFormat="1" ht="15">
      <c r="A311" s="130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  <c r="AA311" s="295"/>
      <c r="AB311" s="295"/>
      <c r="AC311" s="295"/>
      <c r="AD311" s="295"/>
      <c r="AE311" s="295"/>
      <c r="AF311" s="295"/>
      <c r="AG311" s="295"/>
      <c r="AH311" s="295"/>
      <c r="AI311" s="295"/>
    </row>
    <row r="312" spans="1:35" s="133" customFormat="1" ht="15">
      <c r="A312" s="130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  <c r="AA312" s="295"/>
      <c r="AB312" s="295"/>
      <c r="AC312" s="295"/>
      <c r="AD312" s="295"/>
      <c r="AE312" s="295"/>
      <c r="AF312" s="295"/>
      <c r="AG312" s="295"/>
      <c r="AH312" s="295"/>
      <c r="AI312" s="295"/>
    </row>
    <row r="313" spans="1:35" s="133" customFormat="1" ht="15">
      <c r="A313" s="130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  <c r="AA313" s="295"/>
      <c r="AB313" s="295"/>
      <c r="AC313" s="295"/>
      <c r="AD313" s="295"/>
      <c r="AE313" s="295"/>
      <c r="AF313" s="295"/>
      <c r="AG313" s="295"/>
      <c r="AH313" s="295"/>
      <c r="AI313" s="295"/>
    </row>
    <row r="314" spans="1:35" s="133" customFormat="1" ht="15">
      <c r="A314" s="130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  <c r="AA314" s="295"/>
      <c r="AB314" s="295"/>
      <c r="AC314" s="295"/>
      <c r="AD314" s="295"/>
      <c r="AE314" s="295"/>
      <c r="AF314" s="295"/>
      <c r="AG314" s="295"/>
      <c r="AH314" s="295"/>
      <c r="AI314" s="295"/>
    </row>
    <row r="315" spans="1:35" s="133" customFormat="1" ht="15">
      <c r="A315" s="130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  <c r="AA315" s="295"/>
      <c r="AB315" s="295"/>
      <c r="AC315" s="295"/>
      <c r="AD315" s="295"/>
      <c r="AE315" s="295"/>
      <c r="AF315" s="295"/>
      <c r="AG315" s="295"/>
      <c r="AH315" s="295"/>
      <c r="AI315" s="295"/>
    </row>
    <row r="316" spans="1:35" s="133" customFormat="1" ht="15">
      <c r="A316" s="130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  <c r="AA316" s="295"/>
      <c r="AB316" s="295"/>
      <c r="AC316" s="295"/>
      <c r="AD316" s="295"/>
      <c r="AE316" s="295"/>
      <c r="AF316" s="295"/>
      <c r="AG316" s="295"/>
      <c r="AH316" s="295"/>
      <c r="AI316" s="295"/>
    </row>
    <row r="317" spans="1:35" s="133" customFormat="1" ht="15">
      <c r="A317" s="130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  <c r="AA317" s="295"/>
      <c r="AB317" s="295"/>
      <c r="AC317" s="295"/>
      <c r="AD317" s="295"/>
      <c r="AE317" s="295"/>
      <c r="AF317" s="295"/>
      <c r="AG317" s="295"/>
      <c r="AH317" s="295"/>
      <c r="AI317" s="295"/>
    </row>
    <row r="318" spans="1:35" s="133" customFormat="1" ht="15">
      <c r="A318" s="130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  <c r="AA318" s="295"/>
      <c r="AB318" s="295"/>
      <c r="AC318" s="295"/>
      <c r="AD318" s="295"/>
      <c r="AE318" s="295"/>
      <c r="AF318" s="295"/>
      <c r="AG318" s="295"/>
      <c r="AH318" s="295"/>
      <c r="AI318" s="295"/>
    </row>
    <row r="319" spans="1:35" s="133" customFormat="1" ht="15">
      <c r="A319" s="130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  <c r="AA319" s="295"/>
      <c r="AB319" s="295"/>
      <c r="AC319" s="295"/>
      <c r="AD319" s="295"/>
      <c r="AE319" s="295"/>
      <c r="AF319" s="295"/>
      <c r="AG319" s="295"/>
      <c r="AH319" s="295"/>
      <c r="AI319" s="295"/>
    </row>
    <row r="320" spans="1:35" s="133" customFormat="1" ht="15">
      <c r="A320" s="130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  <c r="AA320" s="295"/>
      <c r="AB320" s="295"/>
      <c r="AC320" s="295"/>
      <c r="AD320" s="295"/>
      <c r="AE320" s="295"/>
      <c r="AF320" s="295"/>
      <c r="AG320" s="295"/>
      <c r="AH320" s="295"/>
      <c r="AI320" s="295"/>
    </row>
    <row r="321" spans="1:35" s="133" customFormat="1" ht="15">
      <c r="A321" s="130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  <c r="AA321" s="295"/>
      <c r="AB321" s="295"/>
      <c r="AC321" s="295"/>
      <c r="AD321" s="295"/>
      <c r="AE321" s="295"/>
      <c r="AF321" s="295"/>
      <c r="AG321" s="295"/>
      <c r="AH321" s="295"/>
      <c r="AI321" s="295"/>
    </row>
    <row r="322" spans="1:35" s="133" customFormat="1" ht="15">
      <c r="A322" s="130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  <c r="AA322" s="295"/>
      <c r="AB322" s="295"/>
      <c r="AC322" s="295"/>
      <c r="AD322" s="295"/>
      <c r="AE322" s="295"/>
      <c r="AF322" s="295"/>
      <c r="AG322" s="295"/>
      <c r="AH322" s="295"/>
      <c r="AI322" s="295"/>
    </row>
    <row r="323" spans="1:35" s="133" customFormat="1" ht="15">
      <c r="A323" s="130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  <c r="AA323" s="295"/>
      <c r="AB323" s="295"/>
      <c r="AC323" s="295"/>
      <c r="AD323" s="295"/>
      <c r="AE323" s="295"/>
      <c r="AF323" s="295"/>
      <c r="AG323" s="295"/>
      <c r="AH323" s="295"/>
      <c r="AI323" s="295"/>
    </row>
    <row r="324" spans="1:35" s="133" customFormat="1" ht="15">
      <c r="A324" s="130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  <c r="AA324" s="295"/>
      <c r="AB324" s="295"/>
      <c r="AC324" s="295"/>
      <c r="AD324" s="295"/>
      <c r="AE324" s="295"/>
      <c r="AF324" s="295"/>
      <c r="AG324" s="295"/>
      <c r="AH324" s="295"/>
      <c r="AI324" s="295"/>
    </row>
    <row r="325" spans="1:35" s="133" customFormat="1" ht="15">
      <c r="A325" s="130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  <c r="AA325" s="295"/>
      <c r="AB325" s="295"/>
      <c r="AC325" s="295"/>
      <c r="AD325" s="295"/>
      <c r="AE325" s="295"/>
      <c r="AF325" s="295"/>
      <c r="AG325" s="295"/>
      <c r="AH325" s="295"/>
      <c r="AI325" s="295"/>
    </row>
    <row r="326" spans="1:35" s="133" customFormat="1" ht="15">
      <c r="A326" s="130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  <c r="AA326" s="295"/>
      <c r="AB326" s="295"/>
      <c r="AC326" s="295"/>
      <c r="AD326" s="295"/>
      <c r="AE326" s="295"/>
      <c r="AF326" s="295"/>
      <c r="AG326" s="295"/>
      <c r="AH326" s="295"/>
      <c r="AI326" s="295"/>
    </row>
    <row r="327" spans="1:35" s="133" customFormat="1" ht="15">
      <c r="A327" s="130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  <c r="AA327" s="295"/>
      <c r="AB327" s="295"/>
      <c r="AC327" s="295"/>
      <c r="AD327" s="295"/>
      <c r="AE327" s="295"/>
      <c r="AF327" s="295"/>
      <c r="AG327" s="295"/>
      <c r="AH327" s="295"/>
      <c r="AI327" s="295"/>
    </row>
    <row r="328" spans="1:35" s="133" customFormat="1" ht="15">
      <c r="A328" s="130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  <c r="AA328" s="295"/>
      <c r="AB328" s="295"/>
      <c r="AC328" s="295"/>
      <c r="AD328" s="295"/>
      <c r="AE328" s="295"/>
      <c r="AF328" s="295"/>
      <c r="AG328" s="295"/>
      <c r="AH328" s="295"/>
      <c r="AI328" s="295"/>
    </row>
    <row r="329" spans="1:35" s="133" customFormat="1" ht="15">
      <c r="A329" s="130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  <c r="AA329" s="295"/>
      <c r="AB329" s="295"/>
      <c r="AC329" s="295"/>
      <c r="AD329" s="295"/>
      <c r="AE329" s="295"/>
      <c r="AF329" s="295"/>
      <c r="AG329" s="295"/>
      <c r="AH329" s="295"/>
      <c r="AI329" s="295"/>
    </row>
    <row r="330" spans="1:35" s="133" customFormat="1" ht="15">
      <c r="A330" s="130"/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  <c r="AA330" s="295"/>
      <c r="AB330" s="295"/>
      <c r="AC330" s="295"/>
      <c r="AD330" s="295"/>
      <c r="AE330" s="295"/>
      <c r="AF330" s="295"/>
      <c r="AG330" s="295"/>
      <c r="AH330" s="295"/>
      <c r="AI330" s="295"/>
    </row>
    <row r="331" spans="1:35" s="133" customFormat="1" ht="15">
      <c r="A331" s="130"/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  <c r="AA331" s="295"/>
      <c r="AB331" s="295"/>
      <c r="AC331" s="295"/>
      <c r="AD331" s="295"/>
      <c r="AE331" s="295"/>
      <c r="AF331" s="295"/>
      <c r="AG331" s="295"/>
      <c r="AH331" s="295"/>
      <c r="AI331" s="295"/>
    </row>
    <row r="332" spans="1:35" s="133" customFormat="1" ht="15">
      <c r="A332" s="130"/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  <c r="AA332" s="295"/>
      <c r="AB332" s="295"/>
      <c r="AC332" s="295"/>
      <c r="AD332" s="295"/>
      <c r="AE332" s="295"/>
      <c r="AF332" s="295"/>
      <c r="AG332" s="295"/>
      <c r="AH332" s="295"/>
      <c r="AI332" s="295"/>
    </row>
    <row r="333" spans="1:35" s="133" customFormat="1" ht="15">
      <c r="A333" s="130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  <c r="AA333" s="295"/>
      <c r="AB333" s="295"/>
      <c r="AC333" s="295"/>
      <c r="AD333" s="295"/>
      <c r="AE333" s="295"/>
      <c r="AF333" s="295"/>
      <c r="AG333" s="295"/>
      <c r="AH333" s="295"/>
      <c r="AI333" s="295"/>
    </row>
    <row r="334" spans="1:35" s="133" customFormat="1" ht="15">
      <c r="A334" s="130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  <c r="AA334" s="295"/>
      <c r="AB334" s="295"/>
      <c r="AC334" s="295"/>
      <c r="AD334" s="295"/>
      <c r="AE334" s="295"/>
      <c r="AF334" s="295"/>
      <c r="AG334" s="295"/>
      <c r="AH334" s="295"/>
      <c r="AI334" s="295"/>
    </row>
    <row r="335" spans="1:35" s="133" customFormat="1" ht="15">
      <c r="A335" s="130"/>
      <c r="B335" s="295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  <c r="AA335" s="295"/>
      <c r="AB335" s="295"/>
      <c r="AC335" s="295"/>
      <c r="AD335" s="295"/>
      <c r="AE335" s="295"/>
      <c r="AF335" s="295"/>
      <c r="AG335" s="295"/>
      <c r="AH335" s="295"/>
      <c r="AI335" s="295"/>
    </row>
    <row r="336" spans="1:35" s="133" customFormat="1" ht="15">
      <c r="A336" s="130"/>
      <c r="B336" s="295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  <c r="AA336" s="295"/>
      <c r="AB336" s="295"/>
      <c r="AC336" s="295"/>
      <c r="AD336" s="295"/>
      <c r="AE336" s="295"/>
      <c r="AF336" s="295"/>
      <c r="AG336" s="295"/>
      <c r="AH336" s="295"/>
      <c r="AI336" s="295"/>
    </row>
    <row r="337" spans="1:35" s="133" customFormat="1" ht="15">
      <c r="A337" s="130"/>
      <c r="B337" s="295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  <c r="AA337" s="295"/>
      <c r="AB337" s="295"/>
      <c r="AC337" s="295"/>
      <c r="AD337" s="295"/>
      <c r="AE337" s="295"/>
      <c r="AF337" s="295"/>
      <c r="AG337" s="295"/>
      <c r="AH337" s="295"/>
      <c r="AI337" s="295"/>
    </row>
    <row r="338" spans="1:35" s="133" customFormat="1" ht="15">
      <c r="A338" s="130"/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  <c r="AA338" s="295"/>
      <c r="AB338" s="295"/>
      <c r="AC338" s="295"/>
      <c r="AD338" s="295"/>
      <c r="AE338" s="295"/>
      <c r="AF338" s="295"/>
      <c r="AG338" s="295"/>
      <c r="AH338" s="295"/>
      <c r="AI338" s="295"/>
    </row>
    <row r="339" spans="1:35" s="133" customFormat="1" ht="15">
      <c r="A339" s="130"/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  <c r="AA339" s="295"/>
      <c r="AB339" s="295"/>
      <c r="AC339" s="295"/>
      <c r="AD339" s="295"/>
      <c r="AE339" s="295"/>
      <c r="AF339" s="295"/>
      <c r="AG339" s="295"/>
      <c r="AH339" s="295"/>
      <c r="AI339" s="295"/>
    </row>
    <row r="340" spans="1:35" s="133" customFormat="1" ht="15">
      <c r="A340" s="130"/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  <c r="AA340" s="295"/>
      <c r="AB340" s="295"/>
      <c r="AC340" s="295"/>
      <c r="AD340" s="295"/>
      <c r="AE340" s="295"/>
      <c r="AF340" s="295"/>
      <c r="AG340" s="295"/>
      <c r="AH340" s="295"/>
      <c r="AI340" s="295"/>
    </row>
    <row r="341" spans="1:35" s="133" customFormat="1" ht="15">
      <c r="A341" s="130"/>
      <c r="B341" s="295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  <c r="AA341" s="295"/>
      <c r="AB341" s="295"/>
      <c r="AC341" s="295"/>
      <c r="AD341" s="295"/>
      <c r="AE341" s="295"/>
      <c r="AF341" s="295"/>
      <c r="AG341" s="295"/>
      <c r="AH341" s="295"/>
      <c r="AI341" s="295"/>
    </row>
    <row r="342" spans="1:35" s="133" customFormat="1" ht="15">
      <c r="A342" s="130"/>
      <c r="B342" s="295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  <c r="AA342" s="295"/>
      <c r="AB342" s="295"/>
      <c r="AC342" s="295"/>
      <c r="AD342" s="295"/>
      <c r="AE342" s="295"/>
      <c r="AF342" s="295"/>
      <c r="AG342" s="295"/>
      <c r="AH342" s="295"/>
      <c r="AI342" s="295"/>
    </row>
    <row r="343" spans="1:35" s="133" customFormat="1" ht="15">
      <c r="A343" s="130"/>
      <c r="B343" s="295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  <c r="AA343" s="295"/>
      <c r="AB343" s="295"/>
      <c r="AC343" s="295"/>
      <c r="AD343" s="295"/>
      <c r="AE343" s="295"/>
      <c r="AF343" s="295"/>
      <c r="AG343" s="295"/>
      <c r="AH343" s="295"/>
      <c r="AI343" s="295"/>
    </row>
    <row r="344" spans="1:35" s="133" customFormat="1" ht="15">
      <c r="A344" s="130"/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  <c r="AA344" s="295"/>
      <c r="AB344" s="295"/>
      <c r="AC344" s="295"/>
      <c r="AD344" s="295"/>
      <c r="AE344" s="295"/>
      <c r="AF344" s="295"/>
      <c r="AG344" s="295"/>
      <c r="AH344" s="295"/>
      <c r="AI344" s="295"/>
    </row>
    <row r="345" spans="1:35" s="133" customFormat="1" ht="15">
      <c r="A345" s="130"/>
      <c r="B345" s="295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  <c r="AA345" s="295"/>
      <c r="AB345" s="295"/>
      <c r="AC345" s="295"/>
      <c r="AD345" s="295"/>
      <c r="AE345" s="295"/>
      <c r="AF345" s="295"/>
      <c r="AG345" s="295"/>
      <c r="AH345" s="295"/>
      <c r="AI345" s="295"/>
    </row>
    <row r="346" spans="1:35" s="133" customFormat="1" ht="15">
      <c r="A346" s="130"/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  <c r="AA346" s="295"/>
      <c r="AB346" s="295"/>
      <c r="AC346" s="295"/>
      <c r="AD346" s="295"/>
      <c r="AE346" s="295"/>
      <c r="AF346" s="295"/>
      <c r="AG346" s="295"/>
      <c r="AH346" s="295"/>
      <c r="AI346" s="295"/>
    </row>
    <row r="347" spans="1:35" s="133" customFormat="1" ht="15">
      <c r="A347" s="130"/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  <c r="AA347" s="295"/>
      <c r="AB347" s="295"/>
      <c r="AC347" s="295"/>
      <c r="AD347" s="295"/>
      <c r="AE347" s="295"/>
      <c r="AF347" s="295"/>
      <c r="AG347" s="295"/>
      <c r="AH347" s="295"/>
      <c r="AI347" s="295"/>
    </row>
    <row r="348" spans="1:35" s="133" customFormat="1" ht="15">
      <c r="A348" s="130"/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  <c r="AA348" s="295"/>
      <c r="AB348" s="295"/>
      <c r="AC348" s="295"/>
      <c r="AD348" s="295"/>
      <c r="AE348" s="295"/>
      <c r="AF348" s="295"/>
      <c r="AG348" s="295"/>
      <c r="AH348" s="295"/>
      <c r="AI348" s="295"/>
    </row>
    <row r="349" spans="1:35" s="133" customFormat="1" ht="15">
      <c r="A349" s="130"/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  <c r="AA349" s="295"/>
      <c r="AB349" s="295"/>
      <c r="AC349" s="295"/>
      <c r="AD349" s="295"/>
      <c r="AE349" s="295"/>
      <c r="AF349" s="295"/>
      <c r="AG349" s="295"/>
      <c r="AH349" s="295"/>
      <c r="AI349" s="295"/>
    </row>
    <row r="350" spans="1:35" s="133" customFormat="1" ht="15">
      <c r="A350" s="130"/>
      <c r="B350" s="295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  <c r="AA350" s="295"/>
      <c r="AB350" s="295"/>
      <c r="AC350" s="295"/>
      <c r="AD350" s="295"/>
      <c r="AE350" s="295"/>
      <c r="AF350" s="295"/>
      <c r="AG350" s="295"/>
      <c r="AH350" s="295"/>
      <c r="AI350" s="295"/>
    </row>
    <row r="351" spans="1:35" s="133" customFormat="1" ht="15">
      <c r="A351" s="130"/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  <c r="AA351" s="295"/>
      <c r="AB351" s="295"/>
      <c r="AC351" s="295"/>
      <c r="AD351" s="295"/>
      <c r="AE351" s="295"/>
      <c r="AF351" s="295"/>
      <c r="AG351" s="295"/>
      <c r="AH351" s="295"/>
      <c r="AI351" s="295"/>
    </row>
    <row r="352" spans="1:35" s="133" customFormat="1" ht="15">
      <c r="A352" s="130"/>
      <c r="B352" s="295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  <c r="AA352" s="295"/>
      <c r="AB352" s="295"/>
      <c r="AC352" s="295"/>
      <c r="AD352" s="295"/>
      <c r="AE352" s="295"/>
      <c r="AF352" s="295"/>
      <c r="AG352" s="295"/>
      <c r="AH352" s="295"/>
      <c r="AI352" s="295"/>
    </row>
    <row r="353" spans="1:35" s="133" customFormat="1" ht="15">
      <c r="A353" s="130"/>
      <c r="B353" s="295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  <c r="AA353" s="295"/>
      <c r="AB353" s="295"/>
      <c r="AC353" s="295"/>
      <c r="AD353" s="295"/>
      <c r="AE353" s="295"/>
      <c r="AF353" s="295"/>
      <c r="AG353" s="295"/>
      <c r="AH353" s="295"/>
      <c r="AI353" s="295"/>
    </row>
    <row r="354" spans="1:35" s="133" customFormat="1" ht="15">
      <c r="A354" s="130"/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  <c r="AA354" s="295"/>
      <c r="AB354" s="295"/>
      <c r="AC354" s="295"/>
      <c r="AD354" s="295"/>
      <c r="AE354" s="295"/>
      <c r="AF354" s="295"/>
      <c r="AG354" s="295"/>
      <c r="AH354" s="295"/>
      <c r="AI354" s="295"/>
    </row>
    <row r="355" spans="1:35" s="133" customFormat="1" ht="15">
      <c r="A355" s="130"/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  <c r="AA355" s="295"/>
      <c r="AB355" s="295"/>
      <c r="AC355" s="295"/>
      <c r="AD355" s="295"/>
      <c r="AE355" s="295"/>
      <c r="AF355" s="295"/>
      <c r="AG355" s="295"/>
      <c r="AH355" s="295"/>
      <c r="AI355" s="295"/>
    </row>
    <row r="356" spans="1:35" s="133" customFormat="1" ht="15">
      <c r="A356" s="130"/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  <c r="AA356" s="295"/>
      <c r="AB356" s="295"/>
      <c r="AC356" s="295"/>
      <c r="AD356" s="295"/>
      <c r="AE356" s="295"/>
      <c r="AF356" s="295"/>
      <c r="AG356" s="295"/>
      <c r="AH356" s="295"/>
      <c r="AI356" s="295"/>
    </row>
    <row r="357" spans="1:35" s="133" customFormat="1" ht="15">
      <c r="A357" s="130"/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  <c r="AA357" s="295"/>
      <c r="AB357" s="295"/>
      <c r="AC357" s="295"/>
      <c r="AD357" s="295"/>
      <c r="AE357" s="295"/>
      <c r="AF357" s="295"/>
      <c r="AG357" s="295"/>
      <c r="AH357" s="295"/>
      <c r="AI357" s="295"/>
    </row>
    <row r="358" spans="1:35" s="133" customFormat="1" ht="15">
      <c r="A358" s="130"/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  <c r="AA358" s="295"/>
      <c r="AB358" s="295"/>
      <c r="AC358" s="295"/>
      <c r="AD358" s="295"/>
      <c r="AE358" s="295"/>
      <c r="AF358" s="295"/>
      <c r="AG358" s="295"/>
      <c r="AH358" s="295"/>
      <c r="AI358" s="295"/>
    </row>
    <row r="359" spans="1:35" s="133" customFormat="1" ht="15">
      <c r="A359" s="130"/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  <c r="AA359" s="295"/>
      <c r="AB359" s="295"/>
      <c r="AC359" s="295"/>
      <c r="AD359" s="295"/>
      <c r="AE359" s="295"/>
      <c r="AF359" s="295"/>
      <c r="AG359" s="295"/>
      <c r="AH359" s="295"/>
      <c r="AI359" s="295"/>
    </row>
    <row r="360" spans="1:35" s="133" customFormat="1" ht="15">
      <c r="A360" s="130"/>
      <c r="B360" s="295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  <c r="AA360" s="295"/>
      <c r="AB360" s="295"/>
      <c r="AC360" s="295"/>
      <c r="AD360" s="295"/>
      <c r="AE360" s="295"/>
      <c r="AF360" s="295"/>
      <c r="AG360" s="295"/>
      <c r="AH360" s="295"/>
      <c r="AI360" s="295"/>
    </row>
    <row r="361" spans="1:35" s="133" customFormat="1" ht="15">
      <c r="A361" s="130"/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  <c r="AA361" s="295"/>
      <c r="AB361" s="295"/>
      <c r="AC361" s="295"/>
      <c r="AD361" s="295"/>
      <c r="AE361" s="295"/>
      <c r="AF361" s="295"/>
      <c r="AG361" s="295"/>
      <c r="AH361" s="295"/>
      <c r="AI361" s="295"/>
    </row>
    <row r="362" spans="1:35" s="133" customFormat="1" ht="15">
      <c r="A362" s="130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  <c r="AA362" s="295"/>
      <c r="AB362" s="295"/>
      <c r="AC362" s="295"/>
      <c r="AD362" s="295"/>
      <c r="AE362" s="295"/>
      <c r="AF362" s="295"/>
      <c r="AG362" s="295"/>
      <c r="AH362" s="295"/>
      <c r="AI362" s="295"/>
    </row>
    <row r="363" spans="1:35" s="133" customFormat="1" ht="15">
      <c r="A363" s="130"/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  <c r="AA363" s="295"/>
      <c r="AB363" s="295"/>
      <c r="AC363" s="295"/>
      <c r="AD363" s="295"/>
      <c r="AE363" s="295"/>
      <c r="AF363" s="295"/>
      <c r="AG363" s="295"/>
      <c r="AH363" s="295"/>
      <c r="AI363" s="295"/>
    </row>
    <row r="364" spans="1:35" s="133" customFormat="1" ht="15">
      <c r="A364" s="130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  <c r="AA364" s="295"/>
      <c r="AB364" s="295"/>
      <c r="AC364" s="295"/>
      <c r="AD364" s="295"/>
      <c r="AE364" s="295"/>
      <c r="AF364" s="295"/>
      <c r="AG364" s="295"/>
      <c r="AH364" s="295"/>
      <c r="AI364" s="295"/>
    </row>
    <row r="365" spans="1:35" s="133" customFormat="1" ht="15">
      <c r="A365" s="130"/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  <c r="AA365" s="295"/>
      <c r="AB365" s="295"/>
      <c r="AC365" s="295"/>
      <c r="AD365" s="295"/>
      <c r="AE365" s="295"/>
      <c r="AF365" s="295"/>
      <c r="AG365" s="295"/>
      <c r="AH365" s="295"/>
      <c r="AI365" s="295"/>
    </row>
    <row r="366" spans="1:35" s="133" customFormat="1" ht="15">
      <c r="A366" s="130"/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  <c r="AA366" s="295"/>
      <c r="AB366" s="295"/>
      <c r="AC366" s="295"/>
      <c r="AD366" s="295"/>
      <c r="AE366" s="295"/>
      <c r="AF366" s="295"/>
      <c r="AG366" s="295"/>
      <c r="AH366" s="295"/>
      <c r="AI366" s="295"/>
    </row>
    <row r="367" spans="1:35" s="133" customFormat="1" ht="15">
      <c r="A367" s="130"/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  <c r="AA367" s="295"/>
      <c r="AB367" s="295"/>
      <c r="AC367" s="295"/>
      <c r="AD367" s="295"/>
      <c r="AE367" s="295"/>
      <c r="AF367" s="295"/>
      <c r="AG367" s="295"/>
      <c r="AH367" s="295"/>
      <c r="AI367" s="295"/>
    </row>
    <row r="368" spans="1:35" s="133" customFormat="1" ht="15">
      <c r="A368" s="130"/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  <c r="AA368" s="295"/>
      <c r="AB368" s="295"/>
      <c r="AC368" s="295"/>
      <c r="AD368" s="295"/>
      <c r="AE368" s="295"/>
      <c r="AF368" s="295"/>
      <c r="AG368" s="295"/>
      <c r="AH368" s="295"/>
      <c r="AI368" s="295"/>
    </row>
    <row r="369" spans="1:35" s="133" customFormat="1" ht="15">
      <c r="A369" s="130"/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  <c r="AA369" s="295"/>
      <c r="AB369" s="295"/>
      <c r="AC369" s="295"/>
      <c r="AD369" s="295"/>
      <c r="AE369" s="295"/>
      <c r="AF369" s="295"/>
      <c r="AG369" s="295"/>
      <c r="AH369" s="295"/>
      <c r="AI369" s="295"/>
    </row>
    <row r="370" spans="1:35" s="133" customFormat="1" ht="15">
      <c r="A370" s="130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  <c r="AA370" s="295"/>
      <c r="AB370" s="295"/>
      <c r="AC370" s="295"/>
      <c r="AD370" s="295"/>
      <c r="AE370" s="295"/>
      <c r="AF370" s="295"/>
      <c r="AG370" s="295"/>
      <c r="AH370" s="295"/>
      <c r="AI370" s="295"/>
    </row>
    <row r="371" spans="1:35" s="133" customFormat="1" ht="15">
      <c r="A371" s="130"/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  <c r="AA371" s="295"/>
      <c r="AB371" s="295"/>
      <c r="AC371" s="295"/>
      <c r="AD371" s="295"/>
      <c r="AE371" s="295"/>
      <c r="AF371" s="295"/>
      <c r="AG371" s="295"/>
      <c r="AH371" s="295"/>
      <c r="AI371" s="295"/>
    </row>
    <row r="372" spans="1:35" s="133" customFormat="1" ht="15">
      <c r="A372" s="130"/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  <c r="AA372" s="295"/>
      <c r="AB372" s="295"/>
      <c r="AC372" s="295"/>
      <c r="AD372" s="295"/>
      <c r="AE372" s="295"/>
      <c r="AF372" s="295"/>
      <c r="AG372" s="295"/>
      <c r="AH372" s="295"/>
      <c r="AI372" s="295"/>
    </row>
    <row r="373" spans="1:35" s="133" customFormat="1" ht="15">
      <c r="A373" s="130"/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  <c r="AA373" s="295"/>
      <c r="AB373" s="295"/>
      <c r="AC373" s="295"/>
      <c r="AD373" s="295"/>
      <c r="AE373" s="295"/>
      <c r="AF373" s="295"/>
      <c r="AG373" s="295"/>
      <c r="AH373" s="295"/>
      <c r="AI373" s="295"/>
    </row>
    <row r="374" spans="1:35" s="133" customFormat="1" ht="15">
      <c r="A374" s="130"/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  <c r="AA374" s="295"/>
      <c r="AB374" s="295"/>
      <c r="AC374" s="295"/>
      <c r="AD374" s="295"/>
      <c r="AE374" s="295"/>
      <c r="AF374" s="295"/>
      <c r="AG374" s="295"/>
      <c r="AH374" s="295"/>
      <c r="AI374" s="295"/>
    </row>
    <row r="375" spans="1:35" s="133" customFormat="1" ht="15">
      <c r="A375" s="130"/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  <c r="AA375" s="295"/>
      <c r="AB375" s="295"/>
      <c r="AC375" s="295"/>
      <c r="AD375" s="295"/>
      <c r="AE375" s="295"/>
      <c r="AF375" s="295"/>
      <c r="AG375" s="295"/>
      <c r="AH375" s="295"/>
      <c r="AI375" s="295"/>
    </row>
    <row r="376" spans="1:35" s="133" customFormat="1" ht="15">
      <c r="A376" s="130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  <c r="AA376" s="295"/>
      <c r="AB376" s="295"/>
      <c r="AC376" s="295"/>
      <c r="AD376" s="295"/>
      <c r="AE376" s="295"/>
      <c r="AF376" s="295"/>
      <c r="AG376" s="295"/>
      <c r="AH376" s="295"/>
      <c r="AI376" s="295"/>
    </row>
    <row r="377" spans="1:35" s="133" customFormat="1" ht="15">
      <c r="A377" s="130"/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  <c r="AA377" s="295"/>
      <c r="AB377" s="295"/>
      <c r="AC377" s="295"/>
      <c r="AD377" s="295"/>
      <c r="AE377" s="295"/>
      <c r="AF377" s="295"/>
      <c r="AG377" s="295"/>
      <c r="AH377" s="295"/>
      <c r="AI377" s="295"/>
    </row>
    <row r="378" spans="1:35" s="133" customFormat="1" ht="15">
      <c r="A378" s="130"/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  <c r="AA378" s="295"/>
      <c r="AB378" s="295"/>
      <c r="AC378" s="295"/>
      <c r="AD378" s="295"/>
      <c r="AE378" s="295"/>
      <c r="AF378" s="295"/>
      <c r="AG378" s="295"/>
      <c r="AH378" s="295"/>
      <c r="AI378" s="295"/>
    </row>
    <row r="379" spans="1:35" s="133" customFormat="1" ht="15">
      <c r="A379" s="130"/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  <c r="AA379" s="295"/>
      <c r="AB379" s="295"/>
      <c r="AC379" s="295"/>
      <c r="AD379" s="295"/>
      <c r="AE379" s="295"/>
      <c r="AF379" s="295"/>
      <c r="AG379" s="295"/>
      <c r="AH379" s="295"/>
      <c r="AI379" s="295"/>
    </row>
    <row r="380" spans="1:35" s="133" customFormat="1" ht="15">
      <c r="A380" s="130"/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  <c r="AA380" s="295"/>
      <c r="AB380" s="295"/>
      <c r="AC380" s="295"/>
      <c r="AD380" s="295"/>
      <c r="AE380" s="295"/>
      <c r="AF380" s="295"/>
      <c r="AG380" s="295"/>
      <c r="AH380" s="295"/>
      <c r="AI380" s="295"/>
    </row>
    <row r="381" spans="1:35" s="133" customFormat="1" ht="15">
      <c r="A381" s="130"/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  <c r="AA381" s="295"/>
      <c r="AB381" s="295"/>
      <c r="AC381" s="295"/>
      <c r="AD381" s="295"/>
      <c r="AE381" s="295"/>
      <c r="AF381" s="295"/>
      <c r="AG381" s="295"/>
      <c r="AH381" s="295"/>
      <c r="AI381" s="295"/>
    </row>
    <row r="382" spans="1:35" s="133" customFormat="1" ht="15">
      <c r="A382" s="130"/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  <c r="AA382" s="295"/>
      <c r="AB382" s="295"/>
      <c r="AC382" s="295"/>
      <c r="AD382" s="295"/>
      <c r="AE382" s="295"/>
      <c r="AF382" s="295"/>
      <c r="AG382" s="295"/>
      <c r="AH382" s="295"/>
      <c r="AI382" s="295"/>
    </row>
    <row r="383" spans="1:35" s="133" customFormat="1" ht="15">
      <c r="A383" s="130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  <c r="AA383" s="295"/>
      <c r="AB383" s="295"/>
      <c r="AC383" s="295"/>
      <c r="AD383" s="295"/>
      <c r="AE383" s="295"/>
      <c r="AF383" s="295"/>
      <c r="AG383" s="295"/>
      <c r="AH383" s="295"/>
      <c r="AI383" s="295"/>
    </row>
    <row r="384" spans="1:35" s="133" customFormat="1" ht="15">
      <c r="A384" s="130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  <c r="AA384" s="295"/>
      <c r="AB384" s="295"/>
      <c r="AC384" s="295"/>
      <c r="AD384" s="295"/>
      <c r="AE384" s="295"/>
      <c r="AF384" s="295"/>
      <c r="AG384" s="295"/>
      <c r="AH384" s="295"/>
      <c r="AI384" s="295"/>
    </row>
    <row r="385" spans="1:35" s="133" customFormat="1" ht="15">
      <c r="A385" s="130"/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  <c r="AA385" s="295"/>
      <c r="AB385" s="295"/>
      <c r="AC385" s="295"/>
      <c r="AD385" s="295"/>
      <c r="AE385" s="295"/>
      <c r="AF385" s="295"/>
      <c r="AG385" s="295"/>
      <c r="AH385" s="295"/>
      <c r="AI385" s="295"/>
    </row>
    <row r="386" spans="1:35" s="133" customFormat="1" ht="15">
      <c r="A386" s="130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  <c r="AA386" s="295"/>
      <c r="AB386" s="295"/>
      <c r="AC386" s="295"/>
      <c r="AD386" s="295"/>
      <c r="AE386" s="295"/>
      <c r="AF386" s="295"/>
      <c r="AG386" s="295"/>
      <c r="AH386" s="295"/>
      <c r="AI386" s="295"/>
    </row>
    <row r="387" spans="1:35" s="133" customFormat="1" ht="15">
      <c r="A387" s="130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  <c r="AA387" s="295"/>
      <c r="AB387" s="295"/>
      <c r="AC387" s="295"/>
      <c r="AD387" s="295"/>
      <c r="AE387" s="295"/>
      <c r="AF387" s="295"/>
      <c r="AG387" s="295"/>
      <c r="AH387" s="295"/>
      <c r="AI387" s="295"/>
    </row>
    <row r="388" spans="1:35" s="133" customFormat="1" ht="15">
      <c r="A388" s="130"/>
      <c r="B388" s="295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  <c r="AA388" s="295"/>
      <c r="AB388" s="295"/>
      <c r="AC388" s="295"/>
      <c r="AD388" s="295"/>
      <c r="AE388" s="295"/>
      <c r="AF388" s="295"/>
      <c r="AG388" s="295"/>
      <c r="AH388" s="295"/>
      <c r="AI388" s="295"/>
    </row>
    <row r="389" spans="1:35" s="133" customFormat="1" ht="15">
      <c r="A389" s="130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  <c r="AA389" s="295"/>
      <c r="AB389" s="295"/>
      <c r="AC389" s="295"/>
      <c r="AD389" s="295"/>
      <c r="AE389" s="295"/>
      <c r="AF389" s="295"/>
      <c r="AG389" s="295"/>
      <c r="AH389" s="295"/>
      <c r="AI389" s="295"/>
    </row>
    <row r="390" spans="1:35" s="133" customFormat="1" ht="15">
      <c r="A390" s="130"/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  <c r="AA390" s="295"/>
      <c r="AB390" s="295"/>
      <c r="AC390" s="295"/>
      <c r="AD390" s="295"/>
      <c r="AE390" s="295"/>
      <c r="AF390" s="295"/>
      <c r="AG390" s="295"/>
      <c r="AH390" s="295"/>
      <c r="AI390" s="295"/>
    </row>
    <row r="391" spans="1:35" s="133" customFormat="1" ht="15">
      <c r="A391" s="130"/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  <c r="AA391" s="295"/>
      <c r="AB391" s="295"/>
      <c r="AC391" s="295"/>
      <c r="AD391" s="295"/>
      <c r="AE391" s="295"/>
      <c r="AF391" s="295"/>
      <c r="AG391" s="295"/>
      <c r="AH391" s="295"/>
      <c r="AI391" s="295"/>
    </row>
    <row r="392" spans="1:35" s="133" customFormat="1" ht="15">
      <c r="A392" s="130"/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  <c r="AA392" s="295"/>
      <c r="AB392" s="295"/>
      <c r="AC392" s="295"/>
      <c r="AD392" s="295"/>
      <c r="AE392" s="295"/>
      <c r="AF392" s="295"/>
      <c r="AG392" s="295"/>
      <c r="AH392" s="295"/>
      <c r="AI392" s="295"/>
    </row>
    <row r="393" spans="1:35" s="133" customFormat="1" ht="15">
      <c r="A393" s="130"/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  <c r="AA393" s="295"/>
      <c r="AB393" s="295"/>
      <c r="AC393" s="295"/>
      <c r="AD393" s="295"/>
      <c r="AE393" s="295"/>
      <c r="AF393" s="295"/>
      <c r="AG393" s="295"/>
      <c r="AH393" s="295"/>
      <c r="AI393" s="295"/>
    </row>
    <row r="394" spans="1:35" s="133" customFormat="1" ht="15">
      <c r="A394" s="130"/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  <c r="AA394" s="295"/>
      <c r="AB394" s="295"/>
      <c r="AC394" s="295"/>
      <c r="AD394" s="295"/>
      <c r="AE394" s="295"/>
      <c r="AF394" s="295"/>
      <c r="AG394" s="295"/>
      <c r="AH394" s="295"/>
      <c r="AI394" s="295"/>
    </row>
    <row r="395" spans="1:35" s="133" customFormat="1" ht="15">
      <c r="A395" s="130"/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  <c r="AA395" s="295"/>
      <c r="AB395" s="295"/>
      <c r="AC395" s="295"/>
      <c r="AD395" s="295"/>
      <c r="AE395" s="295"/>
      <c r="AF395" s="295"/>
      <c r="AG395" s="295"/>
      <c r="AH395" s="295"/>
      <c r="AI395" s="295"/>
    </row>
    <row r="396" spans="1:35" s="133" customFormat="1" ht="15">
      <c r="A396" s="130"/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  <c r="AA396" s="295"/>
      <c r="AB396" s="295"/>
      <c r="AC396" s="295"/>
      <c r="AD396" s="295"/>
      <c r="AE396" s="295"/>
      <c r="AF396" s="295"/>
      <c r="AG396" s="295"/>
      <c r="AH396" s="295"/>
      <c r="AI396" s="295"/>
    </row>
    <row r="397" spans="1:35" s="133" customFormat="1" ht="15">
      <c r="A397" s="130"/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  <c r="AA397" s="295"/>
      <c r="AB397" s="295"/>
      <c r="AC397" s="295"/>
      <c r="AD397" s="295"/>
      <c r="AE397" s="295"/>
      <c r="AF397" s="295"/>
      <c r="AG397" s="295"/>
      <c r="AH397" s="295"/>
      <c r="AI397" s="295"/>
    </row>
    <row r="398" spans="1:35" s="133" customFormat="1" ht="15">
      <c r="A398" s="130"/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  <c r="AA398" s="295"/>
      <c r="AB398" s="295"/>
      <c r="AC398" s="295"/>
      <c r="AD398" s="295"/>
      <c r="AE398" s="295"/>
      <c r="AF398" s="295"/>
      <c r="AG398" s="295"/>
      <c r="AH398" s="295"/>
      <c r="AI398" s="295"/>
    </row>
    <row r="399" spans="1:35" s="133" customFormat="1" ht="15">
      <c r="A399" s="130"/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  <c r="AA399" s="295"/>
      <c r="AB399" s="295"/>
      <c r="AC399" s="295"/>
      <c r="AD399" s="295"/>
      <c r="AE399" s="295"/>
      <c r="AF399" s="295"/>
      <c r="AG399" s="295"/>
      <c r="AH399" s="295"/>
      <c r="AI399" s="295"/>
    </row>
    <row r="400" spans="1:35" s="133" customFormat="1" ht="15">
      <c r="A400" s="130"/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  <c r="AA400" s="295"/>
      <c r="AB400" s="295"/>
      <c r="AC400" s="295"/>
      <c r="AD400" s="295"/>
      <c r="AE400" s="295"/>
      <c r="AF400" s="295"/>
      <c r="AG400" s="295"/>
      <c r="AH400" s="295"/>
      <c r="AI400" s="295"/>
    </row>
    <row r="401" spans="1:35" s="133" customFormat="1" ht="15">
      <c r="A401" s="130"/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  <c r="AA401" s="295"/>
      <c r="AB401" s="295"/>
      <c r="AC401" s="295"/>
      <c r="AD401" s="295"/>
      <c r="AE401" s="295"/>
      <c r="AF401" s="295"/>
      <c r="AG401" s="295"/>
      <c r="AH401" s="295"/>
      <c r="AI401" s="295"/>
    </row>
    <row r="402" spans="1:35" s="133" customFormat="1" ht="15">
      <c r="A402" s="130"/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  <c r="AA402" s="295"/>
      <c r="AB402" s="295"/>
      <c r="AC402" s="295"/>
      <c r="AD402" s="295"/>
      <c r="AE402" s="295"/>
      <c r="AF402" s="295"/>
      <c r="AG402" s="295"/>
      <c r="AH402" s="295"/>
      <c r="AI402" s="295"/>
    </row>
    <row r="403" spans="1:35" s="133" customFormat="1" ht="15">
      <c r="A403" s="130"/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  <c r="AA403" s="295"/>
      <c r="AB403" s="295"/>
      <c r="AC403" s="295"/>
      <c r="AD403" s="295"/>
      <c r="AE403" s="295"/>
      <c r="AF403" s="295"/>
      <c r="AG403" s="295"/>
      <c r="AH403" s="295"/>
      <c r="AI403" s="295"/>
    </row>
    <row r="404" spans="1:35" s="133" customFormat="1" ht="15">
      <c r="A404" s="130"/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</row>
    <row r="405" spans="1:35" s="133" customFormat="1" ht="15">
      <c r="A405" s="130"/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</row>
    <row r="406" spans="1:35" s="133" customFormat="1" ht="15">
      <c r="A406" s="130"/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  <c r="AA406" s="295"/>
      <c r="AB406" s="295"/>
      <c r="AC406" s="295"/>
      <c r="AD406" s="295"/>
      <c r="AE406" s="295"/>
      <c r="AF406" s="295"/>
      <c r="AG406" s="295"/>
      <c r="AH406" s="295"/>
      <c r="AI406" s="295"/>
    </row>
    <row r="407" spans="1:35" s="133" customFormat="1" ht="15">
      <c r="A407" s="130"/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  <c r="AA407" s="295"/>
      <c r="AB407" s="295"/>
      <c r="AC407" s="295"/>
      <c r="AD407" s="295"/>
      <c r="AE407" s="295"/>
      <c r="AF407" s="295"/>
      <c r="AG407" s="295"/>
      <c r="AH407" s="295"/>
      <c r="AI407" s="295"/>
    </row>
    <row r="408" spans="1:35" s="133" customFormat="1" ht="15">
      <c r="A408" s="130"/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  <c r="AA408" s="295"/>
      <c r="AB408" s="295"/>
      <c r="AC408" s="295"/>
      <c r="AD408" s="295"/>
      <c r="AE408" s="295"/>
      <c r="AF408" s="295"/>
      <c r="AG408" s="295"/>
      <c r="AH408" s="295"/>
      <c r="AI408" s="295"/>
    </row>
    <row r="409" spans="1:35" s="133" customFormat="1" ht="15">
      <c r="A409" s="130"/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  <c r="AA409" s="295"/>
      <c r="AB409" s="295"/>
      <c r="AC409" s="295"/>
      <c r="AD409" s="295"/>
      <c r="AE409" s="295"/>
      <c r="AF409" s="295"/>
      <c r="AG409" s="295"/>
      <c r="AH409" s="295"/>
      <c r="AI409" s="295"/>
    </row>
    <row r="410" spans="1:35" s="133" customFormat="1" ht="15">
      <c r="A410" s="130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  <c r="AA410" s="295"/>
      <c r="AB410" s="295"/>
      <c r="AC410" s="295"/>
      <c r="AD410" s="295"/>
      <c r="AE410" s="295"/>
      <c r="AF410" s="295"/>
      <c r="AG410" s="295"/>
      <c r="AH410" s="295"/>
      <c r="AI410" s="295"/>
    </row>
    <row r="411" spans="1:35" s="133" customFormat="1" ht="15">
      <c r="A411" s="130"/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  <c r="AA411" s="295"/>
      <c r="AB411" s="295"/>
      <c r="AC411" s="295"/>
      <c r="AD411" s="295"/>
      <c r="AE411" s="295"/>
      <c r="AF411" s="295"/>
      <c r="AG411" s="295"/>
      <c r="AH411" s="295"/>
      <c r="AI411" s="295"/>
    </row>
    <row r="412" spans="1:35" s="133" customFormat="1" ht="15">
      <c r="A412" s="130"/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  <c r="AA412" s="295"/>
      <c r="AB412" s="295"/>
      <c r="AC412" s="295"/>
      <c r="AD412" s="295"/>
      <c r="AE412" s="295"/>
      <c r="AF412" s="295"/>
      <c r="AG412" s="295"/>
      <c r="AH412" s="295"/>
      <c r="AI412" s="295"/>
    </row>
    <row r="413" spans="1:35" s="133" customFormat="1" ht="15">
      <c r="A413" s="130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  <c r="AA413" s="295"/>
      <c r="AB413" s="295"/>
      <c r="AC413" s="295"/>
      <c r="AD413" s="295"/>
      <c r="AE413" s="295"/>
      <c r="AF413" s="295"/>
      <c r="AG413" s="295"/>
      <c r="AH413" s="295"/>
      <c r="AI413" s="295"/>
    </row>
    <row r="414" spans="1:35" s="133" customFormat="1" ht="15">
      <c r="A414" s="130"/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  <c r="AA414" s="295"/>
      <c r="AB414" s="295"/>
      <c r="AC414" s="295"/>
      <c r="AD414" s="295"/>
      <c r="AE414" s="295"/>
      <c r="AF414" s="295"/>
      <c r="AG414" s="295"/>
      <c r="AH414" s="295"/>
      <c r="AI414" s="295"/>
    </row>
    <row r="415" spans="1:35" s="133" customFormat="1" ht="15">
      <c r="A415" s="130"/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  <c r="AA415" s="295"/>
      <c r="AB415" s="295"/>
      <c r="AC415" s="295"/>
      <c r="AD415" s="295"/>
      <c r="AE415" s="295"/>
      <c r="AF415" s="295"/>
      <c r="AG415" s="295"/>
      <c r="AH415" s="295"/>
      <c r="AI415" s="295"/>
    </row>
    <row r="416" spans="1:35" s="133" customFormat="1" ht="15">
      <c r="A416" s="130"/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  <c r="AA416" s="295"/>
      <c r="AB416" s="295"/>
      <c r="AC416" s="295"/>
      <c r="AD416" s="295"/>
      <c r="AE416" s="295"/>
      <c r="AF416" s="295"/>
      <c r="AG416" s="295"/>
      <c r="AH416" s="295"/>
      <c r="AI416" s="295"/>
    </row>
    <row r="417" spans="1:35" s="133" customFormat="1" ht="15">
      <c r="A417" s="130"/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  <c r="AA417" s="295"/>
      <c r="AB417" s="295"/>
      <c r="AC417" s="295"/>
      <c r="AD417" s="295"/>
      <c r="AE417" s="295"/>
      <c r="AF417" s="295"/>
      <c r="AG417" s="295"/>
      <c r="AH417" s="295"/>
      <c r="AI417" s="295"/>
    </row>
    <row r="418" spans="1:35" s="133" customFormat="1" ht="15">
      <c r="A418" s="130"/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  <c r="AA418" s="295"/>
      <c r="AB418" s="295"/>
      <c r="AC418" s="295"/>
      <c r="AD418" s="295"/>
      <c r="AE418" s="295"/>
      <c r="AF418" s="295"/>
      <c r="AG418" s="295"/>
      <c r="AH418" s="295"/>
      <c r="AI418" s="295"/>
    </row>
    <row r="419" spans="1:35" s="133" customFormat="1" ht="15">
      <c r="A419" s="130"/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  <c r="AA419" s="295"/>
      <c r="AB419" s="295"/>
      <c r="AC419" s="295"/>
      <c r="AD419" s="295"/>
      <c r="AE419" s="295"/>
      <c r="AF419" s="295"/>
      <c r="AG419" s="295"/>
      <c r="AH419" s="295"/>
      <c r="AI419" s="295"/>
    </row>
    <row r="420" spans="1:35" s="133" customFormat="1" ht="15">
      <c r="A420" s="130"/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  <c r="AA420" s="295"/>
      <c r="AB420" s="295"/>
      <c r="AC420" s="295"/>
      <c r="AD420" s="295"/>
      <c r="AE420" s="295"/>
      <c r="AF420" s="295"/>
      <c r="AG420" s="295"/>
      <c r="AH420" s="295"/>
      <c r="AI420" s="295"/>
    </row>
    <row r="421" spans="1:35" s="133" customFormat="1" ht="15">
      <c r="A421" s="130"/>
      <c r="B421" s="295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  <c r="AA421" s="295"/>
      <c r="AB421" s="295"/>
      <c r="AC421" s="295"/>
      <c r="AD421" s="295"/>
      <c r="AE421" s="295"/>
      <c r="AF421" s="295"/>
      <c r="AG421" s="295"/>
      <c r="AH421" s="295"/>
      <c r="AI421" s="295"/>
    </row>
    <row r="422" spans="1:35" s="133" customFormat="1" ht="15">
      <c r="A422" s="130"/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  <c r="AA422" s="295"/>
      <c r="AB422" s="295"/>
      <c r="AC422" s="295"/>
      <c r="AD422" s="295"/>
      <c r="AE422" s="295"/>
      <c r="AF422" s="295"/>
      <c r="AG422" s="295"/>
      <c r="AH422" s="295"/>
      <c r="AI422" s="295"/>
    </row>
    <row r="423" spans="1:35" s="133" customFormat="1" ht="15">
      <c r="A423" s="130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  <c r="AA423" s="295"/>
      <c r="AB423" s="295"/>
      <c r="AC423" s="295"/>
      <c r="AD423" s="295"/>
      <c r="AE423" s="295"/>
      <c r="AF423" s="295"/>
      <c r="AG423" s="295"/>
      <c r="AH423" s="295"/>
      <c r="AI423" s="295"/>
    </row>
    <row r="424" spans="1:35" s="133" customFormat="1" ht="15">
      <c r="A424" s="130"/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  <c r="AA424" s="295"/>
      <c r="AB424" s="295"/>
      <c r="AC424" s="295"/>
      <c r="AD424" s="295"/>
      <c r="AE424" s="295"/>
      <c r="AF424" s="295"/>
      <c r="AG424" s="295"/>
      <c r="AH424" s="295"/>
      <c r="AI424" s="295"/>
    </row>
    <row r="425" spans="1:35" s="133" customFormat="1" ht="15">
      <c r="A425" s="130"/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  <c r="AA425" s="295"/>
      <c r="AB425" s="295"/>
      <c r="AC425" s="295"/>
      <c r="AD425" s="295"/>
      <c r="AE425" s="295"/>
      <c r="AF425" s="295"/>
      <c r="AG425" s="295"/>
      <c r="AH425" s="295"/>
      <c r="AI425" s="295"/>
    </row>
    <row r="426" spans="1:35" s="133" customFormat="1" ht="15">
      <c r="A426" s="130"/>
      <c r="B426" s="295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  <c r="AA426" s="295"/>
      <c r="AB426" s="295"/>
      <c r="AC426" s="295"/>
      <c r="AD426" s="295"/>
      <c r="AE426" s="295"/>
      <c r="AF426" s="295"/>
      <c r="AG426" s="295"/>
      <c r="AH426" s="295"/>
      <c r="AI426" s="295"/>
    </row>
    <row r="427" spans="1:35" s="133" customFormat="1" ht="15">
      <c r="A427" s="130"/>
      <c r="B427" s="295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  <c r="AA427" s="295"/>
      <c r="AB427" s="295"/>
      <c r="AC427" s="295"/>
      <c r="AD427" s="295"/>
      <c r="AE427" s="295"/>
      <c r="AF427" s="295"/>
      <c r="AG427" s="295"/>
      <c r="AH427" s="295"/>
      <c r="AI427" s="295"/>
    </row>
    <row r="428" spans="1:35" s="133" customFormat="1" ht="15">
      <c r="A428" s="130"/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  <c r="AA428" s="295"/>
      <c r="AB428" s="295"/>
      <c r="AC428" s="295"/>
      <c r="AD428" s="295"/>
      <c r="AE428" s="295"/>
      <c r="AF428" s="295"/>
      <c r="AG428" s="295"/>
      <c r="AH428" s="295"/>
      <c r="AI428" s="295"/>
    </row>
    <row r="429" spans="1:35" s="133" customFormat="1" ht="15">
      <c r="A429" s="130"/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  <c r="AA429" s="295"/>
      <c r="AB429" s="295"/>
      <c r="AC429" s="295"/>
      <c r="AD429" s="295"/>
      <c r="AE429" s="295"/>
      <c r="AF429" s="295"/>
      <c r="AG429" s="295"/>
      <c r="AH429" s="295"/>
      <c r="AI429" s="295"/>
    </row>
    <row r="430" spans="1:35" s="133" customFormat="1" ht="15">
      <c r="A430" s="130"/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  <c r="AA430" s="295"/>
      <c r="AB430" s="295"/>
      <c r="AC430" s="295"/>
      <c r="AD430" s="295"/>
      <c r="AE430" s="295"/>
      <c r="AF430" s="295"/>
      <c r="AG430" s="295"/>
      <c r="AH430" s="295"/>
      <c r="AI430" s="295"/>
    </row>
    <row r="431" spans="1:35" s="133" customFormat="1" ht="15">
      <c r="A431" s="130"/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  <c r="AA431" s="295"/>
      <c r="AB431" s="295"/>
      <c r="AC431" s="295"/>
      <c r="AD431" s="295"/>
      <c r="AE431" s="295"/>
      <c r="AF431" s="295"/>
      <c r="AG431" s="295"/>
      <c r="AH431" s="295"/>
      <c r="AI431" s="295"/>
    </row>
    <row r="432" spans="1:35" s="133" customFormat="1" ht="15">
      <c r="A432" s="130"/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  <c r="AA432" s="295"/>
      <c r="AB432" s="295"/>
      <c r="AC432" s="295"/>
      <c r="AD432" s="295"/>
      <c r="AE432" s="295"/>
      <c r="AF432" s="295"/>
      <c r="AG432" s="295"/>
      <c r="AH432" s="295"/>
      <c r="AI432" s="295"/>
    </row>
    <row r="433" spans="1:35" s="133" customFormat="1" ht="15">
      <c r="A433" s="130"/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  <c r="AA433" s="295"/>
      <c r="AB433" s="295"/>
      <c r="AC433" s="295"/>
      <c r="AD433" s="295"/>
      <c r="AE433" s="295"/>
      <c r="AF433" s="295"/>
      <c r="AG433" s="295"/>
      <c r="AH433" s="295"/>
      <c r="AI433" s="295"/>
    </row>
    <row r="434" spans="1:35" s="133" customFormat="1" ht="15">
      <c r="A434" s="130"/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  <c r="AA434" s="295"/>
      <c r="AB434" s="295"/>
      <c r="AC434" s="295"/>
      <c r="AD434" s="295"/>
      <c r="AE434" s="295"/>
      <c r="AF434" s="295"/>
      <c r="AG434" s="295"/>
      <c r="AH434" s="295"/>
      <c r="AI434" s="295"/>
    </row>
    <row r="435" spans="1:35" s="133" customFormat="1" ht="15">
      <c r="A435" s="130"/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  <c r="AA435" s="295"/>
      <c r="AB435" s="295"/>
      <c r="AC435" s="295"/>
      <c r="AD435" s="295"/>
      <c r="AE435" s="295"/>
      <c r="AF435" s="295"/>
      <c r="AG435" s="295"/>
      <c r="AH435" s="295"/>
      <c r="AI435" s="295"/>
    </row>
    <row r="436" spans="1:35" s="133" customFormat="1" ht="15">
      <c r="A436" s="130"/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  <c r="AA436" s="295"/>
      <c r="AB436" s="295"/>
      <c r="AC436" s="295"/>
      <c r="AD436" s="295"/>
      <c r="AE436" s="295"/>
      <c r="AF436" s="295"/>
      <c r="AG436" s="295"/>
      <c r="AH436" s="295"/>
      <c r="AI436" s="295"/>
    </row>
    <row r="437" spans="1:35" s="133" customFormat="1" ht="15">
      <c r="A437" s="130"/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  <c r="AA437" s="295"/>
      <c r="AB437" s="295"/>
      <c r="AC437" s="295"/>
      <c r="AD437" s="295"/>
      <c r="AE437" s="295"/>
      <c r="AF437" s="295"/>
      <c r="AG437" s="295"/>
      <c r="AH437" s="295"/>
      <c r="AI437" s="295"/>
    </row>
    <row r="438" spans="1:35" s="133" customFormat="1" ht="15">
      <c r="A438" s="130"/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  <c r="AA438" s="295"/>
      <c r="AB438" s="295"/>
      <c r="AC438" s="295"/>
      <c r="AD438" s="295"/>
      <c r="AE438" s="295"/>
      <c r="AF438" s="295"/>
      <c r="AG438" s="295"/>
      <c r="AH438" s="295"/>
      <c r="AI438" s="295"/>
    </row>
    <row r="439" spans="1:35" s="133" customFormat="1" ht="15">
      <c r="A439" s="130"/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  <c r="AA439" s="295"/>
      <c r="AB439" s="295"/>
      <c r="AC439" s="295"/>
      <c r="AD439" s="295"/>
      <c r="AE439" s="295"/>
      <c r="AF439" s="295"/>
      <c r="AG439" s="295"/>
      <c r="AH439" s="295"/>
      <c r="AI439" s="295"/>
    </row>
    <row r="440" spans="1:35" s="133" customFormat="1" ht="15">
      <c r="A440" s="130"/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  <c r="AA440" s="295"/>
      <c r="AB440" s="295"/>
      <c r="AC440" s="295"/>
      <c r="AD440" s="295"/>
      <c r="AE440" s="295"/>
      <c r="AF440" s="295"/>
      <c r="AG440" s="295"/>
      <c r="AH440" s="295"/>
      <c r="AI440" s="295"/>
    </row>
    <row r="441" spans="1:35" s="133" customFormat="1" ht="15">
      <c r="A441" s="130"/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  <c r="AA441" s="295"/>
      <c r="AB441" s="295"/>
      <c r="AC441" s="295"/>
      <c r="AD441" s="295"/>
      <c r="AE441" s="295"/>
      <c r="AF441" s="295"/>
      <c r="AG441" s="295"/>
      <c r="AH441" s="295"/>
      <c r="AI441" s="295"/>
    </row>
    <row r="442" spans="1:35" s="133" customFormat="1" ht="15">
      <c r="A442" s="130"/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  <c r="AA442" s="295"/>
      <c r="AB442" s="295"/>
      <c r="AC442" s="295"/>
      <c r="AD442" s="295"/>
      <c r="AE442" s="295"/>
      <c r="AF442" s="295"/>
      <c r="AG442" s="295"/>
      <c r="AH442" s="295"/>
      <c r="AI442" s="295"/>
    </row>
    <row r="443" spans="1:35" s="133" customFormat="1" ht="15">
      <c r="A443" s="130"/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  <c r="AA443" s="295"/>
      <c r="AB443" s="295"/>
      <c r="AC443" s="295"/>
      <c r="AD443" s="295"/>
      <c r="AE443" s="295"/>
      <c r="AF443" s="295"/>
      <c r="AG443" s="295"/>
      <c r="AH443" s="295"/>
      <c r="AI443" s="295"/>
    </row>
    <row r="444" spans="1:35" s="133" customFormat="1" ht="15">
      <c r="A444" s="130"/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  <c r="AA444" s="295"/>
      <c r="AB444" s="295"/>
      <c r="AC444" s="295"/>
      <c r="AD444" s="295"/>
      <c r="AE444" s="295"/>
      <c r="AF444" s="295"/>
      <c r="AG444" s="295"/>
      <c r="AH444" s="295"/>
      <c r="AI444" s="295"/>
    </row>
    <row r="445" spans="1:35" s="133" customFormat="1" ht="15">
      <c r="A445" s="130"/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  <c r="AA445" s="295"/>
      <c r="AB445" s="295"/>
      <c r="AC445" s="295"/>
      <c r="AD445" s="295"/>
      <c r="AE445" s="295"/>
      <c r="AF445" s="295"/>
      <c r="AG445" s="295"/>
      <c r="AH445" s="295"/>
      <c r="AI445" s="295"/>
    </row>
    <row r="446" spans="1:35" s="133" customFormat="1" ht="15">
      <c r="A446" s="130"/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  <c r="AA446" s="295"/>
      <c r="AB446" s="295"/>
      <c r="AC446" s="295"/>
      <c r="AD446" s="295"/>
      <c r="AE446" s="295"/>
      <c r="AF446" s="295"/>
      <c r="AG446" s="295"/>
      <c r="AH446" s="295"/>
      <c r="AI446" s="295"/>
    </row>
    <row r="447" spans="1:35" s="133" customFormat="1" ht="15">
      <c r="A447" s="130"/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  <c r="AA447" s="295"/>
      <c r="AB447" s="295"/>
      <c r="AC447" s="295"/>
      <c r="AD447" s="295"/>
      <c r="AE447" s="295"/>
      <c r="AF447" s="295"/>
      <c r="AG447" s="295"/>
      <c r="AH447" s="295"/>
      <c r="AI447" s="295"/>
    </row>
    <row r="448" spans="1:35" s="133" customFormat="1" ht="15">
      <c r="A448" s="130"/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  <c r="AA448" s="295"/>
      <c r="AB448" s="295"/>
      <c r="AC448" s="295"/>
      <c r="AD448" s="295"/>
      <c r="AE448" s="295"/>
      <c r="AF448" s="295"/>
      <c r="AG448" s="295"/>
      <c r="AH448" s="295"/>
      <c r="AI448" s="295"/>
    </row>
    <row r="449" spans="1:35" s="133" customFormat="1" ht="15">
      <c r="A449" s="130"/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  <c r="AA449" s="295"/>
      <c r="AB449" s="295"/>
      <c r="AC449" s="295"/>
      <c r="AD449" s="295"/>
      <c r="AE449" s="295"/>
      <c r="AF449" s="295"/>
      <c r="AG449" s="295"/>
      <c r="AH449" s="295"/>
      <c r="AI449" s="295"/>
    </row>
    <row r="450" spans="1:35" s="133" customFormat="1" ht="15">
      <c r="A450" s="130"/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  <c r="AA450" s="295"/>
      <c r="AB450" s="295"/>
      <c r="AC450" s="295"/>
      <c r="AD450" s="295"/>
      <c r="AE450" s="295"/>
      <c r="AF450" s="295"/>
      <c r="AG450" s="295"/>
      <c r="AH450" s="295"/>
      <c r="AI450" s="295"/>
    </row>
    <row r="451" spans="1:35" s="133" customFormat="1" ht="15">
      <c r="A451" s="130"/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  <c r="AA451" s="295"/>
      <c r="AB451" s="295"/>
      <c r="AC451" s="295"/>
      <c r="AD451" s="295"/>
      <c r="AE451" s="295"/>
      <c r="AF451" s="295"/>
      <c r="AG451" s="295"/>
      <c r="AH451" s="295"/>
      <c r="AI451" s="295"/>
    </row>
    <row r="452" spans="1:35" s="133" customFormat="1" ht="15">
      <c r="A452" s="130"/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  <c r="AA452" s="295"/>
      <c r="AB452" s="295"/>
      <c r="AC452" s="295"/>
      <c r="AD452" s="295"/>
      <c r="AE452" s="295"/>
      <c r="AF452" s="295"/>
      <c r="AG452" s="295"/>
      <c r="AH452" s="295"/>
      <c r="AI452" s="295"/>
    </row>
    <row r="453" spans="1:35" s="133" customFormat="1" ht="15">
      <c r="A453" s="130"/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  <c r="AA453" s="295"/>
      <c r="AB453" s="295"/>
      <c r="AC453" s="295"/>
      <c r="AD453" s="295"/>
      <c r="AE453" s="295"/>
      <c r="AF453" s="295"/>
      <c r="AG453" s="295"/>
      <c r="AH453" s="295"/>
      <c r="AI453" s="295"/>
    </row>
    <row r="454" spans="1:35" s="133" customFormat="1" ht="15">
      <c r="A454" s="130"/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  <c r="AA454" s="295"/>
      <c r="AB454" s="295"/>
      <c r="AC454" s="295"/>
      <c r="AD454" s="295"/>
      <c r="AE454" s="295"/>
      <c r="AF454" s="295"/>
      <c r="AG454" s="295"/>
      <c r="AH454" s="295"/>
      <c r="AI454" s="295"/>
    </row>
    <row r="455" spans="1:35" s="133" customFormat="1" ht="15">
      <c r="A455" s="130"/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  <c r="AA455" s="295"/>
      <c r="AB455" s="295"/>
      <c r="AC455" s="295"/>
      <c r="AD455" s="295"/>
      <c r="AE455" s="295"/>
      <c r="AF455" s="295"/>
      <c r="AG455" s="295"/>
      <c r="AH455" s="295"/>
      <c r="AI455" s="295"/>
    </row>
    <row r="456" spans="1:35" s="133" customFormat="1" ht="15">
      <c r="A456" s="130"/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  <c r="AA456" s="295"/>
      <c r="AB456" s="295"/>
      <c r="AC456" s="295"/>
      <c r="AD456" s="295"/>
      <c r="AE456" s="295"/>
      <c r="AF456" s="295"/>
      <c r="AG456" s="295"/>
      <c r="AH456" s="295"/>
      <c r="AI456" s="295"/>
    </row>
    <row r="457" spans="1:35" s="133" customFormat="1" ht="15">
      <c r="A457" s="130"/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  <c r="AA457" s="295"/>
      <c r="AB457" s="295"/>
      <c r="AC457" s="295"/>
      <c r="AD457" s="295"/>
      <c r="AE457" s="295"/>
      <c r="AF457" s="295"/>
      <c r="AG457" s="295"/>
      <c r="AH457" s="295"/>
      <c r="AI457" s="295"/>
    </row>
    <row r="458" spans="1:35" s="133" customFormat="1" ht="15">
      <c r="A458" s="130"/>
      <c r="B458" s="295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  <c r="AA458" s="295"/>
      <c r="AB458" s="295"/>
      <c r="AC458" s="295"/>
      <c r="AD458" s="295"/>
      <c r="AE458" s="295"/>
      <c r="AF458" s="295"/>
      <c r="AG458" s="295"/>
      <c r="AH458" s="295"/>
      <c r="AI458" s="295"/>
    </row>
    <row r="459" spans="1:35" s="133" customFormat="1" ht="15">
      <c r="A459" s="130"/>
      <c r="B459" s="295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  <c r="AA459" s="295"/>
      <c r="AB459" s="295"/>
      <c r="AC459" s="295"/>
      <c r="AD459" s="295"/>
      <c r="AE459" s="295"/>
      <c r="AF459" s="295"/>
      <c r="AG459" s="295"/>
      <c r="AH459" s="295"/>
      <c r="AI459" s="295"/>
    </row>
    <row r="460" spans="1:35" s="133" customFormat="1" ht="15">
      <c r="A460" s="130"/>
      <c r="B460" s="295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  <c r="AA460" s="295"/>
      <c r="AB460" s="295"/>
      <c r="AC460" s="295"/>
      <c r="AD460" s="295"/>
      <c r="AE460" s="295"/>
      <c r="AF460" s="295"/>
      <c r="AG460" s="295"/>
      <c r="AH460" s="295"/>
      <c r="AI460" s="295"/>
    </row>
    <row r="461" spans="1:35" s="133" customFormat="1" ht="15">
      <c r="A461" s="130"/>
      <c r="B461" s="295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  <c r="AA461" s="295"/>
      <c r="AB461" s="295"/>
      <c r="AC461" s="295"/>
      <c r="AD461" s="295"/>
      <c r="AE461" s="295"/>
      <c r="AF461" s="295"/>
      <c r="AG461" s="295"/>
      <c r="AH461" s="295"/>
      <c r="AI461" s="295"/>
    </row>
    <row r="462" spans="1:35" s="133" customFormat="1" ht="15">
      <c r="A462" s="130"/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  <c r="AA462" s="295"/>
      <c r="AB462" s="295"/>
      <c r="AC462" s="295"/>
      <c r="AD462" s="295"/>
      <c r="AE462" s="295"/>
      <c r="AF462" s="295"/>
      <c r="AG462" s="295"/>
      <c r="AH462" s="295"/>
      <c r="AI462" s="295"/>
    </row>
    <row r="463" spans="1:35" s="133" customFormat="1" ht="15">
      <c r="A463" s="130"/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  <c r="AA463" s="295"/>
      <c r="AB463" s="295"/>
      <c r="AC463" s="295"/>
      <c r="AD463" s="295"/>
      <c r="AE463" s="295"/>
      <c r="AF463" s="295"/>
      <c r="AG463" s="295"/>
      <c r="AH463" s="295"/>
      <c r="AI463" s="295"/>
    </row>
    <row r="464" spans="1:35" s="133" customFormat="1" ht="15">
      <c r="A464" s="130"/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  <c r="AA464" s="295"/>
      <c r="AB464" s="295"/>
      <c r="AC464" s="295"/>
      <c r="AD464" s="295"/>
      <c r="AE464" s="295"/>
      <c r="AF464" s="295"/>
      <c r="AG464" s="295"/>
      <c r="AH464" s="295"/>
      <c r="AI464" s="295"/>
    </row>
    <row r="465" spans="1:35" s="133" customFormat="1" ht="15">
      <c r="A465" s="130"/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  <c r="AA465" s="295"/>
      <c r="AB465" s="295"/>
      <c r="AC465" s="295"/>
      <c r="AD465" s="295"/>
      <c r="AE465" s="295"/>
      <c r="AF465" s="295"/>
      <c r="AG465" s="295"/>
      <c r="AH465" s="295"/>
      <c r="AI465" s="295"/>
    </row>
    <row r="466" spans="1:35" s="133" customFormat="1" ht="15">
      <c r="A466" s="130"/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  <c r="AA466" s="295"/>
      <c r="AB466" s="295"/>
      <c r="AC466" s="295"/>
      <c r="AD466" s="295"/>
      <c r="AE466" s="295"/>
      <c r="AF466" s="295"/>
      <c r="AG466" s="295"/>
      <c r="AH466" s="295"/>
      <c r="AI466" s="295"/>
    </row>
    <row r="467" spans="1:35" s="133" customFormat="1" ht="15">
      <c r="A467" s="130"/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  <c r="AA467" s="295"/>
      <c r="AB467" s="295"/>
      <c r="AC467" s="295"/>
      <c r="AD467" s="295"/>
      <c r="AE467" s="295"/>
      <c r="AF467" s="295"/>
      <c r="AG467" s="295"/>
      <c r="AH467" s="295"/>
      <c r="AI467" s="295"/>
    </row>
    <row r="468" spans="1:35" s="133" customFormat="1" ht="15">
      <c r="A468" s="130"/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  <c r="AA468" s="295"/>
      <c r="AB468" s="295"/>
      <c r="AC468" s="295"/>
      <c r="AD468" s="295"/>
      <c r="AE468" s="295"/>
      <c r="AF468" s="295"/>
      <c r="AG468" s="295"/>
      <c r="AH468" s="295"/>
      <c r="AI468" s="295"/>
    </row>
    <row r="469" spans="2:35" ht="15"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  <c r="AA469" s="295"/>
      <c r="AB469" s="295"/>
      <c r="AC469" s="295"/>
      <c r="AD469" s="295"/>
      <c r="AE469" s="295"/>
      <c r="AF469" s="295"/>
      <c r="AG469" s="295"/>
      <c r="AH469" s="295"/>
      <c r="AI469" s="295"/>
    </row>
    <row r="470" spans="29:35" ht="15">
      <c r="AC470" s="295"/>
      <c r="AD470" s="295"/>
      <c r="AE470" s="295"/>
      <c r="AF470" s="295"/>
      <c r="AG470" s="295"/>
      <c r="AH470" s="295"/>
      <c r="AI470" s="295"/>
    </row>
  </sheetData>
  <sheetProtection password="C0FA" sheet="1"/>
  <hyperlinks>
    <hyperlink ref="B63" location="Evaluacion_deportista!A1" display="Volver a Ficha de Evaluación"/>
    <hyperlink ref="AC1" location="Evaluacion_deportista!A1" display="Volver a Ficha de Evaluación"/>
  </hyperlinks>
  <printOptions/>
  <pageMargins left="0.4724409448818898" right="0.2755905511811024" top="0.2362204724409449" bottom="0.1968503937007874" header="0.15748031496062992" footer="0.11811023622047245"/>
  <pageSetup fitToHeight="1" fitToWidth="1" horizontalDpi="600" verticalDpi="600" orientation="portrait" paperSize="9" scale="60" r:id="rId2"/>
  <rowBreaks count="1" manualBreakCount="1">
    <brk id="56" max="2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1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3" sqref="A3"/>
    </sheetView>
  </sheetViews>
  <sheetFormatPr defaultColWidth="11.421875" defaultRowHeight="15"/>
  <cols>
    <col min="1" max="1" width="4.7109375" style="162" customWidth="1"/>
    <col min="3" max="3" width="15.00390625" style="0" customWidth="1"/>
    <col min="4" max="4" width="16.140625" style="0" customWidth="1"/>
    <col min="5" max="6" width="6.140625" style="0" customWidth="1"/>
    <col min="7" max="7" width="13.421875" style="0" customWidth="1"/>
    <col min="9" max="9" width="5.421875" style="0" customWidth="1"/>
    <col min="10" max="10" width="12.140625" style="162" customWidth="1"/>
    <col min="16" max="16" width="20.8515625" style="5" customWidth="1"/>
    <col min="17" max="17" width="17.8515625" style="5" customWidth="1"/>
    <col min="18" max="19" width="16.7109375" style="5" customWidth="1"/>
    <col min="20" max="20" width="20.8515625" style="113" customWidth="1"/>
    <col min="21" max="21" width="18.140625" style="0" customWidth="1"/>
    <col min="22" max="22" width="12.421875" style="0" customWidth="1"/>
    <col min="23" max="23" width="18.140625" style="0" customWidth="1"/>
    <col min="24" max="25" width="14.00390625" style="0" customWidth="1"/>
    <col min="26" max="26" width="19.00390625" style="0" customWidth="1"/>
    <col min="27" max="27" width="17.7109375" style="0" customWidth="1"/>
    <col min="29" max="29" width="19.00390625" style="0" customWidth="1"/>
    <col min="31" max="31" width="29.421875" style="0" customWidth="1"/>
    <col min="32" max="32" width="8.7109375" style="0" customWidth="1"/>
    <col min="33" max="33" width="6.8515625" style="0" customWidth="1"/>
    <col min="34" max="34" width="5.7109375" style="0" customWidth="1"/>
    <col min="35" max="35" width="14.140625" style="0" customWidth="1"/>
    <col min="36" max="36" width="16.421875" style="113" customWidth="1"/>
    <col min="37" max="43" width="11.421875" style="162" customWidth="1"/>
    <col min="44" max="44" width="10.28125" style="162" customWidth="1"/>
    <col min="48" max="48" width="20.421875" style="0" customWidth="1"/>
    <col min="49" max="49" width="18.8515625" style="0" customWidth="1"/>
    <col min="51" max="51" width="15.8515625" style="113" customWidth="1"/>
    <col min="52" max="52" width="11.421875" style="116" customWidth="1"/>
    <col min="53" max="53" width="14.7109375" style="113" customWidth="1"/>
    <col min="54" max="54" width="11.421875" style="116" customWidth="1"/>
    <col min="55" max="55" width="14.7109375" style="5" customWidth="1"/>
    <col min="56" max="56" width="14.8515625" style="113" customWidth="1"/>
    <col min="57" max="57" width="11.421875" style="116" customWidth="1"/>
    <col min="58" max="58" width="14.7109375" style="113" customWidth="1"/>
    <col min="59" max="59" width="11.421875" style="116" customWidth="1"/>
    <col min="60" max="60" width="14.7109375" style="113" customWidth="1"/>
    <col min="61" max="66" width="15.00390625" style="0" customWidth="1"/>
    <col min="67" max="67" width="22.7109375" style="113" customWidth="1"/>
    <col min="68" max="68" width="18.00390625" style="0" customWidth="1"/>
    <col min="69" max="69" width="11.421875" style="171" customWidth="1"/>
  </cols>
  <sheetData>
    <row r="1" spans="1:69" s="108" customFormat="1" ht="15">
      <c r="A1" s="108" t="s">
        <v>95</v>
      </c>
      <c r="B1" s="284" t="s">
        <v>91</v>
      </c>
      <c r="C1" s="285"/>
      <c r="P1" s="165"/>
      <c r="Q1" s="165"/>
      <c r="R1" s="165"/>
      <c r="S1" s="165"/>
      <c r="T1" s="111"/>
      <c r="U1" s="284" t="s">
        <v>107</v>
      </c>
      <c r="V1" s="110"/>
      <c r="AF1" s="284" t="s">
        <v>175</v>
      </c>
      <c r="AG1" s="285"/>
      <c r="AJ1" s="111"/>
      <c r="AK1" s="110" t="s">
        <v>115</v>
      </c>
      <c r="AY1" s="111"/>
      <c r="AZ1" s="114" t="s">
        <v>123</v>
      </c>
      <c r="BA1" s="111"/>
      <c r="BB1" s="114" t="s">
        <v>126</v>
      </c>
      <c r="BC1" s="165"/>
      <c r="BD1" s="166"/>
      <c r="BE1" s="114" t="s">
        <v>124</v>
      </c>
      <c r="BF1" s="111"/>
      <c r="BG1" s="114" t="s">
        <v>125</v>
      </c>
      <c r="BH1" s="111"/>
      <c r="BI1" s="114" t="s">
        <v>183</v>
      </c>
      <c r="BO1" s="166" t="s">
        <v>190</v>
      </c>
      <c r="BQ1" s="169"/>
    </row>
    <row r="2" spans="2:69" s="109" customFormat="1" ht="15">
      <c r="B2" s="109" t="s">
        <v>92</v>
      </c>
      <c r="C2" s="109" t="s">
        <v>93</v>
      </c>
      <c r="D2" s="109" t="s">
        <v>94</v>
      </c>
      <c r="E2" s="109" t="s">
        <v>96</v>
      </c>
      <c r="F2" s="109" t="s">
        <v>97</v>
      </c>
      <c r="G2" s="109" t="s">
        <v>170</v>
      </c>
      <c r="H2" s="109" t="s">
        <v>98</v>
      </c>
      <c r="I2" s="109" t="s">
        <v>99</v>
      </c>
      <c r="J2" s="109" t="s">
        <v>100</v>
      </c>
      <c r="K2" s="109" t="s">
        <v>101</v>
      </c>
      <c r="L2" s="109" t="s">
        <v>102</v>
      </c>
      <c r="M2" s="109" t="s">
        <v>103</v>
      </c>
      <c r="N2" s="109" t="s">
        <v>104</v>
      </c>
      <c r="O2" s="109" t="s">
        <v>105</v>
      </c>
      <c r="P2" s="109" t="s">
        <v>106</v>
      </c>
      <c r="Q2" s="109" t="s">
        <v>400</v>
      </c>
      <c r="R2" s="109" t="s">
        <v>397</v>
      </c>
      <c r="S2" s="109" t="s">
        <v>398</v>
      </c>
      <c r="T2" s="112" t="s">
        <v>399</v>
      </c>
      <c r="U2" s="109" t="s">
        <v>172</v>
      </c>
      <c r="V2" s="109" t="s">
        <v>173</v>
      </c>
      <c r="W2" s="109" t="s">
        <v>108</v>
      </c>
      <c r="X2" s="109" t="s">
        <v>109</v>
      </c>
      <c r="Y2" s="109" t="s">
        <v>174</v>
      </c>
      <c r="Z2" s="109" t="s">
        <v>110</v>
      </c>
      <c r="AA2" s="109" t="s">
        <v>111</v>
      </c>
      <c r="AB2" s="109" t="s">
        <v>112</v>
      </c>
      <c r="AC2" s="109" t="s">
        <v>401</v>
      </c>
      <c r="AD2" s="109" t="s">
        <v>113</v>
      </c>
      <c r="AE2" s="286" t="s">
        <v>402</v>
      </c>
      <c r="AF2" s="109" t="s">
        <v>176</v>
      </c>
      <c r="AG2" s="109" t="s">
        <v>177</v>
      </c>
      <c r="AH2" s="109" t="s">
        <v>178</v>
      </c>
      <c r="AI2" s="109" t="s">
        <v>179</v>
      </c>
      <c r="AJ2" s="112" t="s">
        <v>114</v>
      </c>
      <c r="AK2" s="109" t="s">
        <v>30</v>
      </c>
      <c r="AL2" s="109" t="s">
        <v>33</v>
      </c>
      <c r="AM2" s="109" t="s">
        <v>116</v>
      </c>
      <c r="AN2" s="109" t="s">
        <v>31</v>
      </c>
      <c r="AO2" s="109" t="s">
        <v>38</v>
      </c>
      <c r="AP2" s="109" t="s">
        <v>117</v>
      </c>
      <c r="AQ2" s="109" t="s">
        <v>35</v>
      </c>
      <c r="AR2" s="109" t="s">
        <v>130</v>
      </c>
      <c r="AS2" s="109" t="s">
        <v>119</v>
      </c>
      <c r="AT2" s="109" t="s">
        <v>120</v>
      </c>
      <c r="AU2" s="109" t="s">
        <v>121</v>
      </c>
      <c r="AV2" s="109" t="s">
        <v>181</v>
      </c>
      <c r="AW2" s="109" t="s">
        <v>180</v>
      </c>
      <c r="AX2" s="109" t="s">
        <v>118</v>
      </c>
      <c r="AY2" s="112" t="s">
        <v>122</v>
      </c>
      <c r="AZ2" s="115" t="s">
        <v>118</v>
      </c>
      <c r="BA2" s="112" t="s">
        <v>122</v>
      </c>
      <c r="BB2" s="115" t="s">
        <v>118</v>
      </c>
      <c r="BC2" s="109" t="s">
        <v>182</v>
      </c>
      <c r="BD2" s="112" t="s">
        <v>122</v>
      </c>
      <c r="BE2" s="115" t="s">
        <v>118</v>
      </c>
      <c r="BF2" s="112" t="s">
        <v>122</v>
      </c>
      <c r="BG2" s="115" t="s">
        <v>118</v>
      </c>
      <c r="BH2" s="112" t="s">
        <v>122</v>
      </c>
      <c r="BI2" s="109" t="s">
        <v>184</v>
      </c>
      <c r="BJ2" s="109" t="s">
        <v>185</v>
      </c>
      <c r="BK2" s="109" t="s">
        <v>186</v>
      </c>
      <c r="BL2" s="109" t="s">
        <v>187</v>
      </c>
      <c r="BM2" s="109" t="s">
        <v>188</v>
      </c>
      <c r="BN2" s="109" t="s">
        <v>189</v>
      </c>
      <c r="BO2" s="112" t="s">
        <v>118</v>
      </c>
      <c r="BP2" s="109" t="s">
        <v>194</v>
      </c>
      <c r="BQ2" s="170" t="s">
        <v>120</v>
      </c>
    </row>
    <row r="3" spans="1:69" s="272" customFormat="1" ht="15">
      <c r="A3" s="288"/>
      <c r="B3" s="272">
        <f>Evaluacion_deportista!C7</f>
        <v>0</v>
      </c>
      <c r="C3" s="272">
        <f>Evaluacion_deportista!I7</f>
        <v>0</v>
      </c>
      <c r="D3" s="272">
        <f>Evaluacion_deportista!R7</f>
        <v>0</v>
      </c>
      <c r="E3" s="272">
        <f>Evaluacion_deportista!Y7</f>
        <v>0</v>
      </c>
      <c r="F3" s="272">
        <f>Evaluacion_deportista!Y9</f>
        <v>0</v>
      </c>
      <c r="G3" s="272">
        <f>Evaluacion_deportista!Y11</f>
        <v>0</v>
      </c>
      <c r="H3" s="273">
        <f>Evaluacion_deportista!D9</f>
        <v>0</v>
      </c>
      <c r="I3" s="272">
        <f>Evaluacion_deportista!K9</f>
        <v>0</v>
      </c>
      <c r="J3" s="274">
        <f>Evaluacion_deportista!S9</f>
        <v>0</v>
      </c>
      <c r="K3" s="275">
        <f>Evaluacion_deportista!D11</f>
        <v>0</v>
      </c>
      <c r="L3" s="275">
        <f>Evaluacion_deportista!D13</f>
        <v>0</v>
      </c>
      <c r="M3" s="272">
        <f>Evaluacion_deportista!L13</f>
        <v>0</v>
      </c>
      <c r="N3" s="272">
        <f>Evaluacion_deportista!V13</f>
        <v>0</v>
      </c>
      <c r="O3" s="272">
        <f>Evaluacion_deportista!E15</f>
        <v>0</v>
      </c>
      <c r="P3" s="37">
        <f>Evaluacion_deportista!O15</f>
        <v>0</v>
      </c>
      <c r="Q3" s="37">
        <f>Evaluacion_deportista!W15</f>
        <v>0</v>
      </c>
      <c r="R3" s="37">
        <f>Evaluacion_deportista!D17</f>
        <v>0</v>
      </c>
      <c r="S3" s="37">
        <f>Evaluacion_deportista!M17</f>
        <v>0</v>
      </c>
      <c r="T3" s="276">
        <f>Evaluacion_deportista!S17</f>
        <v>0</v>
      </c>
      <c r="U3" s="272">
        <f>Evaluacion_deportista!D21</f>
        <v>0</v>
      </c>
      <c r="V3" s="275">
        <f>Evaluacion_deportista!N21</f>
        <v>0</v>
      </c>
      <c r="W3" s="272">
        <f>Evaluacion_deportista!S21</f>
        <v>0</v>
      </c>
      <c r="X3" s="272">
        <f>Evaluacion_deportista!D23</f>
        <v>0</v>
      </c>
      <c r="Y3" s="272">
        <f>Evaluacion_deportista!L23</f>
        <v>0</v>
      </c>
      <c r="Z3" s="272">
        <f>Evaluacion_deportista!S23</f>
        <v>0</v>
      </c>
      <c r="AA3" s="272">
        <f>Evaluacion_deportista!F25</f>
        <v>0</v>
      </c>
      <c r="AB3" s="273">
        <f>Evaluacion_deportista!Q25</f>
        <v>0</v>
      </c>
      <c r="AC3" s="273">
        <f>Evaluacion_deportista!W25</f>
        <v>0</v>
      </c>
      <c r="AD3" s="273">
        <f>Evaluacion_deportista!F27</f>
        <v>0</v>
      </c>
      <c r="AE3" s="272">
        <f>Evaluacion_deportista!P27</f>
        <v>0</v>
      </c>
      <c r="AF3" s="272">
        <f>Evaluacion_deportista!I29</f>
        <v>0</v>
      </c>
      <c r="AG3" s="272">
        <f>Evaluacion_deportista!O29</f>
        <v>0</v>
      </c>
      <c r="AH3" s="272">
        <f>Evaluacion_deportista!S29</f>
        <v>0</v>
      </c>
      <c r="AI3" s="272">
        <f>Evaluacion_deportista!D31</f>
        <v>0</v>
      </c>
      <c r="AJ3" s="276">
        <f>Evaluacion_deportista!F33</f>
        <v>0</v>
      </c>
      <c r="AK3" s="273">
        <f>Evaluacion_deportista!D37</f>
        <v>0</v>
      </c>
      <c r="AL3" s="273">
        <f>Evaluacion_deportista!D38</f>
        <v>0</v>
      </c>
      <c r="AM3" s="273">
        <f>Evaluacion_deportista!D39</f>
        <v>0</v>
      </c>
      <c r="AN3" s="273">
        <f>Evaluacion_deportista!D40</f>
        <v>0</v>
      </c>
      <c r="AO3" s="287">
        <f>Evaluacion_deportista!D41</f>
      </c>
      <c r="AP3" s="273">
        <f>Evaluacion_deportista!D42</f>
        <v>0</v>
      </c>
      <c r="AQ3" s="272">
        <f>Evaluacion_deportista!D43</f>
        <v>0</v>
      </c>
      <c r="AR3" s="272">
        <f>Evaluacion_deportista!D44</f>
        <v>0</v>
      </c>
      <c r="AS3" s="275">
        <f>Evaluacion_deportista!U37</f>
        <v>0</v>
      </c>
      <c r="AT3" s="272">
        <f>Evaluacion_deportista!U39</f>
        <v>0</v>
      </c>
      <c r="AU3" s="275">
        <f>Evaluacion_deportista!U41</f>
        <v>0</v>
      </c>
      <c r="AV3" s="275">
        <f>Evaluacion_deportista!R43</f>
        <v>0</v>
      </c>
      <c r="AW3" s="275">
        <f>Evaluacion_deportista!R44</f>
        <v>0</v>
      </c>
      <c r="AX3" s="273">
        <f>Evaluacion_deportista!D46</f>
      </c>
      <c r="AY3" s="277">
        <f>Evaluacion_deportista!K46</f>
        <v>0</v>
      </c>
      <c r="AZ3" s="278">
        <f>Evaluacion_deportista!D50</f>
        <v>0</v>
      </c>
      <c r="BA3" s="277">
        <f>Evaluacion_deportista!K50</f>
        <v>0</v>
      </c>
      <c r="BB3" s="278">
        <f>Evaluacion_deportista!D54</f>
        <v>0</v>
      </c>
      <c r="BC3" s="279">
        <f>Evaluacion_deportista!K54</f>
        <v>0</v>
      </c>
      <c r="BD3" s="280">
        <f>Evaluacion_deportista!R54</f>
        <v>0</v>
      </c>
      <c r="BE3" s="278">
        <f>Evaluacion_deportista!D58</f>
        <v>0</v>
      </c>
      <c r="BF3" s="277">
        <f>Evaluacion_deportista!K58</f>
        <v>0</v>
      </c>
      <c r="BG3" s="278">
        <f>Evaluacion_deportista!D62</f>
        <v>0</v>
      </c>
      <c r="BH3" s="277">
        <f>Evaluacion_deportista!K62</f>
        <v>0</v>
      </c>
      <c r="BI3" s="275">
        <f>Evaluacion_deportista!S67</f>
        <v>0</v>
      </c>
      <c r="BJ3" s="275">
        <f>Evaluacion_deportista!S69</f>
        <v>0</v>
      </c>
      <c r="BK3" s="275">
        <f>Evaluacion_deportista!S71</f>
        <v>0</v>
      </c>
      <c r="BL3" s="275">
        <f>Evaluacion_deportista!S73</f>
        <v>0</v>
      </c>
      <c r="BM3" s="275">
        <f>Evaluacion_deportista!S75</f>
        <v>0</v>
      </c>
      <c r="BN3" s="275">
        <f>Evaluacion_deportista!S77</f>
        <v>0</v>
      </c>
      <c r="BO3" s="277">
        <f>Evaluacion_deportista!R80</f>
        <v>0</v>
      </c>
      <c r="BP3" s="275">
        <f>Evaluacion_deportista!S82</f>
        <v>0</v>
      </c>
      <c r="BQ3" s="281">
        <f>Evaluacion_deportista!X82</f>
        <v>0</v>
      </c>
    </row>
    <row r="4" spans="50:59" ht="15">
      <c r="AX4" s="162"/>
      <c r="AZ4" s="167"/>
      <c r="BB4" s="167"/>
      <c r="BE4" s="167"/>
      <c r="BG4" s="167"/>
    </row>
    <row r="5" spans="2:59" ht="15">
      <c r="B5" s="228" t="s">
        <v>403</v>
      </c>
      <c r="AX5" s="162"/>
      <c r="AZ5" s="167"/>
      <c r="BB5" s="167"/>
      <c r="BE5" s="167"/>
      <c r="BG5" s="167"/>
    </row>
    <row r="6" spans="50:59" ht="15">
      <c r="AX6" s="162"/>
      <c r="AZ6" s="167"/>
      <c r="BB6" s="167"/>
      <c r="BE6" s="167"/>
      <c r="BG6" s="167"/>
    </row>
    <row r="7" spans="50:59" ht="15">
      <c r="AX7" s="162"/>
      <c r="AZ7" s="167"/>
      <c r="BB7" s="167"/>
      <c r="BE7" s="167"/>
      <c r="BG7" s="167"/>
    </row>
    <row r="8" spans="50:59" ht="15">
      <c r="AX8" s="162"/>
      <c r="AZ8" s="167"/>
      <c r="BB8" s="167"/>
      <c r="BE8" s="167"/>
      <c r="BG8" s="167"/>
    </row>
    <row r="9" spans="50:59" ht="15">
      <c r="AX9" s="162"/>
      <c r="AZ9" s="167"/>
      <c r="BB9" s="167"/>
      <c r="BE9" s="167"/>
      <c r="BG9" s="167"/>
    </row>
    <row r="10" spans="50:59" ht="15">
      <c r="AX10" s="162"/>
      <c r="AZ10" s="167"/>
      <c r="BB10" s="167"/>
      <c r="BE10" s="167"/>
      <c r="BG10" s="167"/>
    </row>
    <row r="11" spans="50:59" ht="15">
      <c r="AX11" s="162"/>
      <c r="AZ11" s="167"/>
      <c r="BE11" s="167"/>
      <c r="BG11" s="167"/>
    </row>
    <row r="12" spans="50:52" ht="15">
      <c r="AX12" s="162"/>
      <c r="AZ12" s="167"/>
    </row>
  </sheetData>
  <sheetProtection password="C0FA" sheet="1"/>
  <hyperlinks>
    <hyperlink ref="B5" location="Evaluacion_deportista!A1" display="Volver a Ficha de Evaluación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Campus</dc:title>
  <dc:subject>Campus</dc:subject>
  <dc:creator>Juan Alonso RFEVB</dc:creator>
  <cp:keywords/>
  <dc:description>Un único boletín para todos los Campus Nacional: juvenil, infantil-cadete, entrenadores</dc:description>
  <cp:lastModifiedBy>Manuel Berdeg.</cp:lastModifiedBy>
  <cp:lastPrinted>2023-01-21T11:24:52Z</cp:lastPrinted>
  <dcterms:created xsi:type="dcterms:W3CDTF">2013-02-15T12:15:45Z</dcterms:created>
  <dcterms:modified xsi:type="dcterms:W3CDTF">2023-01-21T11:26:00Z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